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fermani/Documents/administratif/ordres de mission/"/>
    </mc:Choice>
  </mc:AlternateContent>
  <xr:revisionPtr revIDLastSave="0" documentId="8_{43E698B8-3519-0843-9BED-741F15846B45}" xr6:coauthVersionLast="47" xr6:coauthVersionMax="47" xr10:uidLastSave="{00000000-0000-0000-0000-000000000000}"/>
  <bookViews>
    <workbookView xWindow="0" yWindow="500" windowWidth="17140" windowHeight="11900" tabRatio="500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8" i="1" l="1"/>
  <c r="H89" i="1"/>
  <c r="H90" i="1" s="1"/>
  <c r="F89" i="1"/>
  <c r="F90" i="1" s="1"/>
  <c r="D89" i="1"/>
  <c r="D90" i="1" s="1"/>
  <c r="J76" i="1"/>
  <c r="I71" i="1"/>
  <c r="J71" i="1" s="1"/>
  <c r="I68" i="1"/>
  <c r="J68" i="1" s="1"/>
  <c r="J75" i="1" s="1"/>
  <c r="J45" i="1"/>
  <c r="J38" i="1"/>
  <c r="J36" i="1"/>
  <c r="J31" i="1"/>
  <c r="J29" i="1"/>
  <c r="J50" i="1" l="1"/>
  <c r="E118" i="1" s="1"/>
</calcChain>
</file>

<file path=xl/sharedStrings.xml><?xml version="1.0" encoding="utf-8"?>
<sst xmlns="http://schemas.openxmlformats.org/spreadsheetml/2006/main" count="163" uniqueCount="134">
  <si>
    <t>ETAT DE FRAIS A REMPLIR A L'ISSUE DE LA MISSON "RECHERCHE"</t>
  </si>
  <si>
    <t>Formulaire à renvoyer  par mél à finances.recherche@univ-angers.fr avec  l'OM et les pièces justificatives  dans les 15 jours après la mission</t>
  </si>
  <si>
    <t>NOM</t>
  </si>
  <si>
    <t>Prénom</t>
  </si>
  <si>
    <t>Déplacement n°</t>
  </si>
  <si>
    <t>( le n° est mentioné sur l'OM)</t>
  </si>
  <si>
    <t xml:space="preserve"> Personnel UA</t>
  </si>
  <si>
    <t>oui</t>
  </si>
  <si>
    <t xml:space="preserve"> ( choix liste déroulante)</t>
  </si>
  <si>
    <t xml:space="preserve">Personnalité extérieures invitées </t>
  </si>
  <si>
    <t>non</t>
  </si>
  <si>
    <r>
      <rPr>
        <b/>
        <sz val="8"/>
        <color rgb="FF1F497D"/>
        <rFont val="Arial"/>
        <family val="2"/>
        <charset val="1"/>
      </rPr>
      <t xml:space="preserve">Itinéraire </t>
    </r>
    <r>
      <rPr>
        <sz val="8"/>
        <color rgb="FF1F497D"/>
        <rFont val="Arial"/>
        <family val="2"/>
        <charset val="1"/>
      </rPr>
      <t>(indiquer résidence de départ,
lieu de mission, résidence de retour et points d'arrêt)</t>
    </r>
  </si>
  <si>
    <t>Départ
Résidence</t>
  </si>
  <si>
    <t>Lieu de mission</t>
  </si>
  <si>
    <t>Retour
Résidence</t>
  </si>
  <si>
    <t>arrivée</t>
  </si>
  <si>
    <t>départ</t>
  </si>
  <si>
    <t>DE</t>
  </si>
  <si>
    <t>A</t>
  </si>
  <si>
    <t>date</t>
  </si>
  <si>
    <t>heure</t>
  </si>
  <si>
    <t xml:space="preserve"> Frais pris dans le cadre du marché UA de  billeterie (Travel Planet)   </t>
  </si>
  <si>
    <t xml:space="preserve">                  choix liste déroulante</t>
  </si>
  <si>
    <t>Frais de transport</t>
  </si>
  <si>
    <t xml:space="preserve">Hébergement </t>
  </si>
  <si>
    <t xml:space="preserve"> Frais de restauration et d'hébergement à rembourser à l'agent</t>
  </si>
  <si>
    <t xml:space="preserve">Frais de séjour en France métropolitaine </t>
  </si>
  <si>
    <t xml:space="preserve">Nbre de </t>
  </si>
  <si>
    <t>Montant total</t>
  </si>
  <si>
    <t>nuitée</t>
  </si>
  <si>
    <t xml:space="preserve">Hébergement  </t>
  </si>
  <si>
    <t xml:space="preserve">Province </t>
  </si>
  <si>
    <t xml:space="preserve"> Remboursement forfait nuitée  à 70 € </t>
  </si>
  <si>
    <t xml:space="preserve">  pour ville de - 200 000 hab  (joindre facture)</t>
  </si>
  <si>
    <t xml:space="preserve"> Remboursement forfait nuitée  à 90 € pour ville</t>
  </si>
  <si>
    <r>
      <rPr>
        <i/>
        <sz val="8"/>
        <color rgb="FF1F497D"/>
        <rFont val="Calibri"/>
        <family val="2"/>
        <charset val="1"/>
      </rPr>
      <t xml:space="preserve"> de + 200 000 hab</t>
    </r>
    <r>
      <rPr>
        <i/>
        <sz val="8"/>
        <color rgb="FFFF0000"/>
        <rFont val="Calibri"/>
        <family val="2"/>
        <charset val="1"/>
      </rPr>
      <t>*</t>
    </r>
    <r>
      <rPr>
        <i/>
        <sz val="8"/>
        <color rgb="FF1F497D"/>
        <rFont val="Calibri"/>
        <family val="2"/>
        <charset val="1"/>
      </rPr>
      <t xml:space="preserve"> (joindre facture)</t>
    </r>
  </si>
  <si>
    <t>Remboursement aux frais réels / autorisation dérogation :</t>
  </si>
  <si>
    <t>plafonné à 100 € la nuitée pour ville de province</t>
  </si>
  <si>
    <t>(joindre dérogation ordonnateur  et facture)</t>
  </si>
  <si>
    <t>Paris et communes du grand Paris</t>
  </si>
  <si>
    <r>
      <rPr>
        <sz val="8"/>
        <color rgb="FF1F497D"/>
        <rFont val="Calibri"/>
        <family val="2"/>
        <charset val="1"/>
      </rPr>
      <t xml:space="preserve">Remboursement forfait nuitée PARIS  à 110 € </t>
    </r>
    <r>
      <rPr>
        <sz val="6"/>
        <color rgb="FF1F497D"/>
        <rFont val="Calibri"/>
        <family val="2"/>
        <charset val="1"/>
      </rPr>
      <t>(joindre facture)</t>
    </r>
  </si>
  <si>
    <t xml:space="preserve">Remboursement forfait nuitée à 90€ commune grand Paris </t>
  </si>
  <si>
    <t>(joindre facture)</t>
  </si>
  <si>
    <t xml:space="preserve">plafonné à 120 € la nuitée </t>
  </si>
  <si>
    <t>(joindre dérogation  et facture)</t>
  </si>
  <si>
    <t xml:space="preserve">Repas </t>
  </si>
  <si>
    <t>repas</t>
  </si>
  <si>
    <t xml:space="preserve">repas </t>
  </si>
  <si>
    <t>Personnel UA et</t>
  </si>
  <si>
    <t>forfait de 17,50 € (sans justification)</t>
  </si>
  <si>
    <t>Pers extérieures</t>
  </si>
  <si>
    <r>
      <rPr>
        <sz val="8"/>
        <color rgb="FF1F497D"/>
        <rFont val="Calibri"/>
        <family val="2"/>
        <charset val="1"/>
      </rPr>
      <t xml:space="preserve">au frais réel si montant inférieur à 17,50 €  </t>
    </r>
    <r>
      <rPr>
        <sz val="5"/>
        <color rgb="FF1F497D"/>
        <rFont val="Calibri"/>
        <family val="2"/>
        <charset val="1"/>
      </rPr>
      <t>(joindre facture/ticket repas)</t>
    </r>
  </si>
  <si>
    <t>pers. extérieures</t>
  </si>
  <si>
    <t xml:space="preserve"> Remboursement au frais réel -sur autorisation </t>
  </si>
  <si>
    <t xml:space="preserve">ou invitées </t>
  </si>
  <si>
    <t>dérogation ordonnateur - plafonné à 25 €/repas</t>
  </si>
  <si>
    <t>(uniquement)</t>
  </si>
  <si>
    <t>(joindre formulaire dérogation + facture)</t>
  </si>
  <si>
    <r>
      <rPr>
        <sz val="8"/>
        <color rgb="FFFF0000"/>
        <rFont val="Calibri"/>
        <family val="2"/>
        <charset val="1"/>
      </rPr>
      <t>*</t>
    </r>
    <r>
      <rPr>
        <sz val="8"/>
        <color rgb="FF000000"/>
        <rFont val="Calibri"/>
        <family val="2"/>
        <charset val="1"/>
      </rPr>
      <t xml:space="preserve"> Ville de plus de 200 000 hab = Marseille, Lyon, Toulouse, Nice, Nantes, Montpellier, Strasbourg, Bordeaux,</t>
    </r>
  </si>
  <si>
    <t>TOTAL  A</t>
  </si>
  <si>
    <t xml:space="preserve"> Lille, Rennes</t>
  </si>
  <si>
    <t>Frais de séjour à l'étranger</t>
  </si>
  <si>
    <t>Pays</t>
  </si>
  <si>
    <r>
      <rPr>
        <sz val="8"/>
        <color rgb="FF1F497D"/>
        <rFont val="Calibri"/>
        <family val="2"/>
        <charset val="1"/>
      </rPr>
      <t>Montant forfaitaire de l'IJ en €</t>
    </r>
    <r>
      <rPr>
        <sz val="7"/>
        <color rgb="FF1F497D"/>
        <rFont val="Calibri"/>
        <family val="2"/>
        <charset val="1"/>
      </rPr>
      <t xml:space="preserve">      </t>
    </r>
    <r>
      <rPr>
        <sz val="6"/>
        <color rgb="FF1F497D"/>
        <rFont val="Calibri"/>
        <family val="2"/>
        <charset val="1"/>
      </rPr>
      <t>(montant transmis sur FUA lors de l'envoi de l'OM)</t>
    </r>
  </si>
  <si>
    <t xml:space="preserve">(montant obligatoire pour le calcul automatique des frais hébergement/repas) </t>
  </si>
  <si>
    <t xml:space="preserve">date arrivée sur sol étranger : </t>
  </si>
  <si>
    <t xml:space="preserve">date de départ du sol étranger : </t>
  </si>
  <si>
    <t xml:space="preserve">heure </t>
  </si>
  <si>
    <t>En accord avec le responsable des crédits , 2 choix possibles pour le remboursement des frais de séjour à l'étranger :</t>
  </si>
  <si>
    <t>- remboursement sur le montant forfaitaire de l'IJ ou per diem du pays  ( joindre factures d'hôtel)</t>
  </si>
  <si>
    <t>-  remboursement sur les frais réels - dépensés-  si montant inférieur à l'IJ (joindre factures d'hôtel et ticket repas)</t>
  </si>
  <si>
    <t xml:space="preserve">Frais de séjour à l'étranger </t>
  </si>
  <si>
    <t>Nombre nuitée ou repas</t>
  </si>
  <si>
    <t>Montant forfaitaire IJ</t>
  </si>
  <si>
    <t xml:space="preserve">Montant total </t>
  </si>
  <si>
    <r>
      <rPr>
        <sz val="8"/>
        <color rgb="FF1F497D"/>
        <rFont val="Calibri"/>
        <family val="2"/>
        <charset val="1"/>
      </rPr>
      <t xml:space="preserve">remboursement sur montant forfaitaire IJ nuitée </t>
    </r>
    <r>
      <rPr>
        <i/>
        <sz val="8"/>
        <color rgb="FF1F497D"/>
        <rFont val="Calibri"/>
        <family val="2"/>
        <charset val="1"/>
      </rPr>
      <t>(65% de l'IJ)</t>
    </r>
  </si>
  <si>
    <t xml:space="preserve">remboursement aux frais réels  </t>
  </si>
  <si>
    <t xml:space="preserve">Hébergement  à titre gratuit </t>
  </si>
  <si>
    <t>Repas</t>
  </si>
  <si>
    <r>
      <rPr>
        <sz val="8"/>
        <color rgb="FF1F497D"/>
        <rFont val="Calibri"/>
        <family val="2"/>
        <charset val="1"/>
      </rPr>
      <t xml:space="preserve">remboursement montant forfaitaire de l'IJ  </t>
    </r>
    <r>
      <rPr>
        <i/>
        <sz val="8"/>
        <color rgb="FF1F497D"/>
        <rFont val="Calibri"/>
        <family val="2"/>
        <charset val="1"/>
      </rPr>
      <t>(17,5% de l'IJ par repas)</t>
    </r>
  </si>
  <si>
    <t xml:space="preserve"> remboursement aux frais réel </t>
  </si>
  <si>
    <t>Repas  à titre gratuit</t>
  </si>
  <si>
    <t>choix /liste déroulante</t>
  </si>
  <si>
    <t>Remboursement au montant forfaitaire IJ</t>
  </si>
  <si>
    <t>TOTAL B</t>
  </si>
  <si>
    <t xml:space="preserve">Remboursement aux frais réels </t>
  </si>
  <si>
    <r>
      <rPr>
        <b/>
        <sz val="11"/>
        <color rgb="FF4F81BD"/>
        <rFont val="Calibri"/>
        <family val="2"/>
        <charset val="1"/>
      </rPr>
      <t xml:space="preserve">Frais indemnités kilométriques / véhicule personnel </t>
    </r>
    <r>
      <rPr>
        <b/>
        <i/>
        <sz val="8"/>
        <color rgb="FF4F81BD"/>
        <rFont val="Calibri"/>
        <family val="2"/>
        <charset val="1"/>
      </rPr>
      <t>(joindre impression Mappy ou Michelin  itinéraire et kilométrage)</t>
    </r>
  </si>
  <si>
    <t>Remboursement  : soit selon indemnité kilométrique ou sur la base tarif SNCF 2eme classe</t>
  </si>
  <si>
    <t>n° immatriculation</t>
  </si>
  <si>
    <t xml:space="preserve">lieu de départ : </t>
  </si>
  <si>
    <t>dénomination véhicule</t>
  </si>
  <si>
    <t xml:space="preserve">Lieu d'arrivée : </t>
  </si>
  <si>
    <t>Puissance fiscale</t>
  </si>
  <si>
    <t>Véhicule 5 CV ou -</t>
  </si>
  <si>
    <t>Véhicule de 6 et 7 cv</t>
  </si>
  <si>
    <t>Véhicule de 8CV et +</t>
  </si>
  <si>
    <t>0,29 €/km</t>
  </si>
  <si>
    <t>0,37 €/km</t>
  </si>
  <si>
    <t>0,41 € /km</t>
  </si>
  <si>
    <t>Nbre de km parcourus A/R</t>
  </si>
  <si>
    <t>Montant de l'indemnité kilométrique</t>
  </si>
  <si>
    <t>TOTAL C</t>
  </si>
  <si>
    <t xml:space="preserve">Nombre de passager(s) dans le véhicule : </t>
  </si>
  <si>
    <t xml:space="preserve">       Remboursement au tarif SNCF 2e classe</t>
  </si>
  <si>
    <t>Si oui, montant</t>
  </si>
  <si>
    <r>
      <rPr>
        <b/>
        <sz val="11"/>
        <color rgb="FF4F81BD"/>
        <rFont val="Calibri"/>
        <family val="2"/>
        <charset val="1"/>
      </rPr>
      <t xml:space="preserve">Frais réels dus à l'agent   </t>
    </r>
    <r>
      <rPr>
        <b/>
        <sz val="7"/>
        <color rgb="FF4F81BD"/>
        <rFont val="Calibri"/>
        <family val="2"/>
        <charset val="1"/>
      </rPr>
      <t>(sur présentation des factures correspondantes ou ticket)</t>
    </r>
  </si>
  <si>
    <t xml:space="preserve">Train </t>
  </si>
  <si>
    <t>billets de train à joindre</t>
  </si>
  <si>
    <t>classe</t>
  </si>
  <si>
    <t>1ère classe</t>
  </si>
  <si>
    <t>Montant</t>
  </si>
  <si>
    <t>Avion</t>
  </si>
  <si>
    <t xml:space="preserve">carte embarquement et facture à joindre </t>
  </si>
  <si>
    <t>éco</t>
  </si>
  <si>
    <t>Taxi</t>
  </si>
  <si>
    <t>joindre facture</t>
  </si>
  <si>
    <t>Parking</t>
  </si>
  <si>
    <t>joindre ticket de parking avec ticket CB</t>
  </si>
  <si>
    <t>Bus, métro, RER,Tram</t>
  </si>
  <si>
    <t xml:space="preserve">joindre ticket </t>
  </si>
  <si>
    <t>Péages autoroute</t>
  </si>
  <si>
    <t>joindre ticket de péage</t>
  </si>
  <si>
    <t>Frais inscription congrès</t>
  </si>
  <si>
    <t>joindre facture d'inscription acquittée</t>
  </si>
  <si>
    <t>Frais de visa</t>
  </si>
  <si>
    <t xml:space="preserve">joindre facture </t>
  </si>
  <si>
    <t>Autres</t>
  </si>
  <si>
    <t>détail</t>
  </si>
  <si>
    <t>TOTAL D</t>
  </si>
  <si>
    <t xml:space="preserve">Observations /commentaires : </t>
  </si>
  <si>
    <t>Montant à rembourser  TOTAUX A+B+C+D =</t>
  </si>
  <si>
    <t>choix/liste déroulante</t>
  </si>
  <si>
    <t>Avance reçue avant la mission</t>
  </si>
  <si>
    <t>Demande de forfait pour l'ensemble de la mission (montant convenu avant la mission  entre missionnaire/responsable des crédits et  montant forfait inférieur au montant à rembourser)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</si>
</sst>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&quot; €&quot;;[Red]\-#,##0&quot; €&quot;"/>
    <numFmt numFmtId="166" formatCode="_-* #,##0.00\ _€_-;\-* #,##0.00\ _€_-;_-* \-??\ _€_-;_-@_-"/>
    <numFmt numFmtId="167" formatCode="#,##0.00&quot; €&quot;"/>
  </numFmts>
  <fonts count="59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22"/>
      <color rgb="FFFF0000"/>
      <name val="Calibri"/>
      <family val="2"/>
      <charset val="1"/>
    </font>
    <font>
      <b/>
      <sz val="12"/>
      <color rgb="FF1F497D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1F497D"/>
      <name val="Calibri"/>
      <family val="2"/>
      <charset val="1"/>
    </font>
    <font>
      <sz val="7"/>
      <color rgb="FF1F497D"/>
      <name val="Calibri"/>
      <family val="2"/>
      <charset val="1"/>
    </font>
    <font>
      <i/>
      <sz val="6"/>
      <color rgb="FF000000"/>
      <name val="Calibri"/>
      <family val="2"/>
      <charset val="1"/>
    </font>
    <font>
      <sz val="9"/>
      <color rgb="FF1F497D"/>
      <name val="Calibri"/>
      <family val="2"/>
      <charset val="1"/>
    </font>
    <font>
      <b/>
      <sz val="8"/>
      <color rgb="FF1F497D"/>
      <name val="Arial"/>
      <family val="2"/>
      <charset val="1"/>
    </font>
    <font>
      <sz val="8"/>
      <color rgb="FF1F497D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4F81BD"/>
      <name val="Calibri"/>
      <family val="2"/>
      <charset val="1"/>
    </font>
    <font>
      <b/>
      <sz val="14"/>
      <color rgb="FF1F497D"/>
      <name val="Calibri"/>
      <family val="2"/>
      <charset val="1"/>
    </font>
    <font>
      <sz val="14"/>
      <color rgb="FF1F497D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4F81BD"/>
      <name val="Calibri"/>
      <family val="2"/>
      <charset val="1"/>
    </font>
    <font>
      <i/>
      <sz val="8"/>
      <color rgb="FF1F497D"/>
      <name val="Calibri"/>
      <family val="2"/>
      <charset val="1"/>
    </font>
    <font>
      <sz val="11"/>
      <color rgb="FF1F497D"/>
      <name val="Calibri"/>
      <family val="2"/>
      <charset val="1"/>
    </font>
    <font>
      <sz val="10"/>
      <color rgb="FF1F497D"/>
      <name val="Calibri"/>
      <family val="2"/>
      <charset val="1"/>
    </font>
    <font>
      <i/>
      <sz val="8"/>
      <color rgb="FFFF0000"/>
      <name val="Calibri"/>
      <family val="2"/>
      <charset val="1"/>
    </font>
    <font>
      <sz val="6"/>
      <color rgb="FF1F497D"/>
      <name val="Calibri"/>
      <family val="2"/>
      <charset val="1"/>
    </font>
    <font>
      <sz val="5"/>
      <color rgb="FF1F497D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000000"/>
      <name val="Aparajita"/>
      <family val="2"/>
      <charset val="1"/>
    </font>
    <font>
      <b/>
      <sz val="9"/>
      <color rgb="FF000000"/>
      <name val="Aparajita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7"/>
      <color rgb="FFF79646"/>
      <name val="Calibri"/>
      <family val="2"/>
      <charset val="1"/>
    </font>
    <font>
      <sz val="11"/>
      <color rgb="FFF79646"/>
      <name val="Calibri"/>
      <family val="2"/>
      <charset val="1"/>
    </font>
    <font>
      <b/>
      <sz val="11"/>
      <color rgb="FFF79646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1F497D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7"/>
      <color rgb="FF000000"/>
      <name val="Calibri"/>
      <family val="2"/>
      <charset val="1"/>
    </font>
    <font>
      <b/>
      <sz val="9"/>
      <color rgb="FF4F81BD"/>
      <name val="Calibri"/>
      <family val="2"/>
      <charset val="1"/>
    </font>
    <font>
      <sz val="10"/>
      <color rgb="FF4F81BD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8"/>
      <color rgb="FF4F81BD"/>
      <name val="Calibri"/>
      <family val="2"/>
      <charset val="1"/>
    </font>
    <font>
      <b/>
      <u/>
      <sz val="11"/>
      <name val="Calibri"/>
      <family val="2"/>
      <charset val="1"/>
    </font>
    <font>
      <b/>
      <sz val="7"/>
      <color rgb="FF4F81BD"/>
      <name val="Calibri"/>
      <family val="2"/>
      <charset val="1"/>
    </font>
    <font>
      <sz val="9"/>
      <name val="Arial"/>
      <family val="2"/>
      <charset val="1"/>
    </font>
    <font>
      <i/>
      <sz val="7"/>
      <color rgb="FF1F497D"/>
      <name val="Calibri"/>
      <family val="2"/>
      <charset val="1"/>
    </font>
    <font>
      <i/>
      <sz val="6"/>
      <color rgb="FF1F497D"/>
      <name val="Calibri"/>
      <family val="2"/>
      <charset val="1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Arial"/>
      <family val="2"/>
      <charset val="1"/>
    </font>
    <font>
      <sz val="9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E46C0A"/>
      <name val="Calibri"/>
      <family val="2"/>
      <charset val="1"/>
    </font>
    <font>
      <i/>
      <sz val="8"/>
      <color rgb="FFF79646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BEEF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6" fontId="58" fillId="0" borderId="0" applyBorder="0" applyProtection="0"/>
    <xf numFmtId="0" fontId="1" fillId="0" borderId="0" applyBorder="0" applyProtection="0"/>
    <xf numFmtId="0" fontId="58" fillId="0" borderId="0" applyBorder="0" applyProtection="0"/>
    <xf numFmtId="0" fontId="58" fillId="0" borderId="0" applyBorder="0" applyProtection="0"/>
  </cellStyleXfs>
  <cellXfs count="230">
    <xf numFmtId="0" fontId="0" fillId="0" borderId="0" xfId="0"/>
    <xf numFmtId="0" fontId="13" fillId="0" borderId="1" xfId="0" applyFont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6" fillId="4" borderId="1" xfId="3" applyFont="1" applyFill="1" applyBorder="1" applyAlignment="1" applyProtection="1">
      <alignment horizontal="center" vertical="top"/>
      <protection locked="0"/>
    </xf>
    <xf numFmtId="0" fontId="15" fillId="3" borderId="6" xfId="3" applyFont="1" applyFill="1" applyBorder="1" applyAlignment="1" applyProtection="1">
      <alignment horizontal="center" vertical="top"/>
      <protection locked="0"/>
    </xf>
    <xf numFmtId="0" fontId="15" fillId="3" borderId="1" xfId="3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4" fillId="3" borderId="3" xfId="3" applyFont="1" applyFill="1" applyBorder="1" applyAlignment="1" applyProtection="1">
      <alignment horizontal="center" vertical="center" wrapText="1"/>
      <protection locked="0"/>
    </xf>
    <xf numFmtId="0" fontId="14" fillId="3" borderId="1" xfId="3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10" fillId="3" borderId="0" xfId="0" applyFont="1" applyFill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5" fillId="3" borderId="4" xfId="3" applyFont="1" applyFill="1" applyBorder="1" applyAlignment="1" applyProtection="1">
      <alignment vertical="center"/>
      <protection locked="0"/>
    </xf>
    <xf numFmtId="0" fontId="15" fillId="3" borderId="5" xfId="3" applyFont="1" applyFill="1" applyBorder="1" applyAlignment="1" applyProtection="1">
      <alignment vertical="center"/>
      <protection locked="0"/>
    </xf>
    <xf numFmtId="0" fontId="15" fillId="3" borderId="1" xfId="3" applyFont="1" applyFill="1" applyBorder="1" applyAlignment="1" applyProtection="1">
      <alignment horizontal="center" vertical="top"/>
      <protection locked="0"/>
    </xf>
    <xf numFmtId="0" fontId="16" fillId="4" borderId="1" xfId="3" applyFont="1" applyFill="1" applyBorder="1" applyAlignment="1" applyProtection="1">
      <alignment horizontal="center" vertical="top"/>
      <protection locked="0"/>
    </xf>
    <xf numFmtId="164" fontId="16" fillId="4" borderId="1" xfId="3" applyNumberFormat="1" applyFont="1" applyFill="1" applyBorder="1" applyAlignment="1" applyProtection="1">
      <alignment horizontal="center" vertical="top"/>
      <protection locked="0"/>
    </xf>
    <xf numFmtId="14" fontId="16" fillId="4" borderId="1" xfId="3" applyNumberFormat="1" applyFont="1" applyFill="1" applyBorder="1" applyAlignment="1" applyProtection="1">
      <alignment horizontal="center" vertical="top"/>
      <protection locked="0"/>
    </xf>
    <xf numFmtId="0" fontId="17" fillId="5" borderId="0" xfId="0" applyFont="1" applyFill="1" applyProtection="1">
      <protection locked="0"/>
    </xf>
    <xf numFmtId="0" fontId="18" fillId="5" borderId="0" xfId="0" applyFont="1" applyFill="1" applyProtection="1">
      <protection locked="0"/>
    </xf>
    <xf numFmtId="0" fontId="19" fillId="5" borderId="0" xfId="0" applyFont="1" applyFill="1" applyProtection="1">
      <protection locked="0"/>
    </xf>
    <xf numFmtId="0" fontId="10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1" fillId="5" borderId="0" xfId="0" applyFont="1" applyFill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3" fillId="0" borderId="5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165" fontId="22" fillId="0" borderId="11" xfId="0" applyNumberFormat="1" applyFont="1" applyBorder="1" applyProtection="1"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vertical="center"/>
      <protection locked="0"/>
    </xf>
    <xf numFmtId="0" fontId="13" fillId="0" borderId="11" xfId="0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3" fillId="6" borderId="13" xfId="0" applyFont="1" applyFill="1" applyBorder="1" applyProtection="1">
      <protection locked="0"/>
    </xf>
    <xf numFmtId="0" fontId="23" fillId="6" borderId="12" xfId="0" applyFont="1" applyFill="1" applyBorder="1" applyProtection="1">
      <protection locked="0"/>
    </xf>
    <xf numFmtId="165" fontId="23" fillId="6" borderId="0" xfId="0" applyNumberFormat="1" applyFont="1" applyFill="1" applyProtection="1">
      <protection locked="0"/>
    </xf>
    <xf numFmtId="0" fontId="23" fillId="6" borderId="0" xfId="0" applyFont="1" applyFill="1" applyProtection="1"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3" fillId="6" borderId="15" xfId="0" applyFont="1" applyFill="1" applyBorder="1" applyProtection="1">
      <protection locked="0"/>
    </xf>
    <xf numFmtId="0" fontId="23" fillId="6" borderId="10" xfId="0" applyFont="1" applyFill="1" applyBorder="1" applyProtection="1"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3" fillId="0" borderId="6" xfId="0" applyFont="1" applyBorder="1" applyProtection="1">
      <protection locked="0"/>
    </xf>
    <xf numFmtId="0" fontId="13" fillId="0" borderId="8" xfId="0" applyFont="1" applyBorder="1" applyAlignment="1" applyProtection="1">
      <alignment horizontal="right"/>
      <protection locked="0"/>
    </xf>
    <xf numFmtId="0" fontId="23" fillId="0" borderId="6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165" fontId="22" fillId="0" borderId="4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29" fillId="7" borderId="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30" fillId="0" borderId="0" xfId="0" applyFont="1" applyProtection="1">
      <protection locked="0"/>
    </xf>
    <xf numFmtId="0" fontId="31" fillId="3" borderId="0" xfId="0" applyFont="1" applyFill="1" applyAlignment="1" applyProtection="1">
      <alignment horizontal="center"/>
      <protection locked="0"/>
    </xf>
    <xf numFmtId="166" fontId="31" fillId="3" borderId="0" xfId="1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66" fontId="33" fillId="3" borderId="0" xfId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23" fillId="0" borderId="0" xfId="0" applyFo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34" fillId="3" borderId="0" xfId="0" applyFont="1" applyFill="1" applyAlignment="1" applyProtection="1">
      <alignment vertical="center"/>
      <protection locked="0"/>
    </xf>
    <xf numFmtId="0" fontId="35" fillId="3" borderId="0" xfId="0" applyFont="1" applyFill="1" applyProtection="1">
      <protection locked="0"/>
    </xf>
    <xf numFmtId="0" fontId="36" fillId="3" borderId="0" xfId="0" applyFont="1" applyFill="1" applyAlignment="1" applyProtection="1">
      <alignment horizontal="right"/>
      <protection locked="0"/>
    </xf>
    <xf numFmtId="166" fontId="36" fillId="3" borderId="0" xfId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23" fillId="4" borderId="1" xfId="0" applyFont="1" applyFill="1" applyBorder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" borderId="0" xfId="0" applyFont="1" applyFill="1" applyProtection="1">
      <protection locked="0"/>
    </xf>
    <xf numFmtId="0" fontId="37" fillId="0" borderId="0" xfId="0" applyFont="1" applyAlignment="1" applyProtection="1">
      <alignment horizontal="right"/>
      <protection locked="0"/>
    </xf>
    <xf numFmtId="166" fontId="37" fillId="3" borderId="0" xfId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/>
      <protection locked="0"/>
    </xf>
    <xf numFmtId="0" fontId="38" fillId="0" borderId="6" xfId="0" applyFont="1" applyBorder="1" applyProtection="1"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/>
      <protection locked="0"/>
    </xf>
    <xf numFmtId="0" fontId="23" fillId="6" borderId="1" xfId="0" applyFont="1" applyFill="1" applyBorder="1" applyProtection="1">
      <protection locked="0"/>
    </xf>
    <xf numFmtId="0" fontId="10" fillId="0" borderId="4" xfId="0" applyFont="1" applyBorder="1" applyProtection="1">
      <protection locked="0"/>
    </xf>
    <xf numFmtId="0" fontId="23" fillId="0" borderId="5" xfId="0" applyFont="1" applyBorder="1" applyProtection="1">
      <protection locked="0"/>
    </xf>
    <xf numFmtId="0" fontId="23" fillId="4" borderId="14" xfId="0" applyFont="1" applyFill="1" applyBorder="1" applyAlignment="1" applyProtection="1">
      <alignment horizontal="center"/>
      <protection locked="0"/>
    </xf>
    <xf numFmtId="0" fontId="23" fillId="6" borderId="14" xfId="0" applyFont="1" applyFill="1" applyBorder="1" applyProtection="1">
      <protection locked="0"/>
    </xf>
    <xf numFmtId="2" fontId="13" fillId="6" borderId="4" xfId="0" applyNumberFormat="1" applyFont="1" applyFill="1" applyBorder="1" applyAlignment="1" applyProtection="1">
      <alignment horizontal="center" vertical="center"/>
      <protection locked="0"/>
    </xf>
    <xf numFmtId="2" fontId="13" fillId="6" borderId="5" xfId="0" applyNumberFormat="1" applyFont="1" applyFill="1" applyBorder="1" applyAlignment="1" applyProtection="1">
      <alignment horizontal="center" vertical="center"/>
      <protection locked="0"/>
    </xf>
    <xf numFmtId="0" fontId="23" fillId="6" borderId="9" xfId="0" applyFont="1" applyFill="1" applyBorder="1" applyProtection="1">
      <protection locked="0"/>
    </xf>
    <xf numFmtId="2" fontId="23" fillId="6" borderId="4" xfId="0" applyNumberFormat="1" applyFont="1" applyFill="1" applyBorder="1" applyAlignment="1" applyProtection="1">
      <alignment horizontal="center" vertical="center"/>
      <protection locked="0"/>
    </xf>
    <xf numFmtId="2" fontId="23" fillId="6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6" borderId="9" xfId="0" applyFill="1" applyBorder="1" applyProtection="1"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5" xfId="0" applyNumberFormat="1" applyFill="1" applyBorder="1" applyAlignment="1" applyProtection="1">
      <alignment horizontal="center" vertical="center"/>
      <protection locked="0"/>
    </xf>
    <xf numFmtId="0" fontId="41" fillId="4" borderId="1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3" fillId="3" borderId="0" xfId="0" applyFont="1" applyFill="1" applyAlignment="1" applyProtection="1">
      <alignment horizontal="center"/>
      <protection locked="0"/>
    </xf>
    <xf numFmtId="0" fontId="17" fillId="5" borderId="0" xfId="4" applyFont="1" applyFill="1" applyBorder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17" fillId="3" borderId="0" xfId="4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45" fillId="3" borderId="0" xfId="4" applyFont="1" applyFill="1" applyBorder="1" applyAlignment="1" applyProtection="1">
      <alignment vertical="center"/>
      <protection locked="0"/>
    </xf>
    <xf numFmtId="0" fontId="20" fillId="4" borderId="1" xfId="0" applyFont="1" applyFill="1" applyBorder="1" applyProtection="1">
      <protection locked="0"/>
    </xf>
    <xf numFmtId="0" fontId="20" fillId="3" borderId="0" xfId="0" applyFont="1" applyFill="1" applyProtection="1">
      <protection locked="0"/>
    </xf>
    <xf numFmtId="0" fontId="9" fillId="4" borderId="1" xfId="0" applyFont="1" applyFill="1" applyBorder="1" applyProtection="1">
      <protection locked="0"/>
    </xf>
    <xf numFmtId="0" fontId="39" fillId="4" borderId="1" xfId="0" applyFont="1" applyFill="1" applyBorder="1" applyProtection="1">
      <protection locked="0"/>
    </xf>
    <xf numFmtId="0" fontId="9" fillId="0" borderId="0" xfId="0" applyFont="1" applyProtection="1">
      <protection locked="0"/>
    </xf>
    <xf numFmtId="2" fontId="0" fillId="7" borderId="1" xfId="0" applyNumberFormat="1" applyFill="1" applyBorder="1" applyProtection="1">
      <protection locked="0"/>
    </xf>
    <xf numFmtId="0" fontId="26" fillId="0" borderId="6" xfId="4" applyFont="1" applyBorder="1" applyAlignment="1" applyProtection="1">
      <alignment horizontal="left" vertical="top"/>
      <protection locked="0"/>
    </xf>
    <xf numFmtId="0" fontId="13" fillId="0" borderId="6" xfId="4" applyFont="1" applyBorder="1" applyAlignment="1" applyProtection="1">
      <alignment horizontal="center" vertical="top"/>
      <protection locked="0"/>
    </xf>
    <xf numFmtId="0" fontId="13" fillId="0" borderId="8" xfId="4" applyFont="1" applyBorder="1" applyAlignment="1" applyProtection="1">
      <alignment horizontal="center" vertical="top"/>
      <protection locked="0"/>
    </xf>
    <xf numFmtId="0" fontId="13" fillId="4" borderId="1" xfId="4" applyFont="1" applyFill="1" applyBorder="1" applyAlignment="1" applyProtection="1">
      <alignment vertical="top"/>
      <protection locked="0"/>
    </xf>
    <xf numFmtId="0" fontId="13" fillId="3" borderId="7" xfId="4" applyFont="1" applyFill="1" applyBorder="1" applyAlignment="1" applyProtection="1">
      <alignment vertical="top"/>
      <protection locked="0"/>
    </xf>
    <xf numFmtId="167" fontId="47" fillId="5" borderId="8" xfId="4" applyNumberFormat="1" applyFont="1" applyFill="1" applyBorder="1" applyAlignment="1" applyProtection="1">
      <alignment vertical="top"/>
      <protection locked="0"/>
    </xf>
    <xf numFmtId="0" fontId="48" fillId="0" borderId="6" xfId="4" applyFont="1" applyBorder="1" applyAlignment="1" applyProtection="1">
      <alignment horizontal="left" vertical="top"/>
      <protection locked="0"/>
    </xf>
    <xf numFmtId="0" fontId="13" fillId="0" borderId="6" xfId="4" applyFont="1" applyBorder="1" applyAlignment="1" applyProtection="1">
      <alignment vertical="top"/>
      <protection locked="0"/>
    </xf>
    <xf numFmtId="0" fontId="49" fillId="0" borderId="6" xfId="4" applyFont="1" applyBorder="1" applyAlignment="1" applyProtection="1">
      <alignment horizontal="left" vertical="top"/>
      <protection locked="0"/>
    </xf>
    <xf numFmtId="0" fontId="48" fillId="0" borderId="6" xfId="4" applyFont="1" applyBorder="1" applyAlignment="1" applyProtection="1">
      <alignment horizontal="left" vertical="center"/>
      <protection locked="0"/>
    </xf>
    <xf numFmtId="0" fontId="13" fillId="0" borderId="6" xfId="4" applyFont="1" applyBorder="1" applyAlignment="1" applyProtection="1">
      <alignment vertical="center"/>
      <protection locked="0"/>
    </xf>
    <xf numFmtId="167" fontId="47" fillId="5" borderId="8" xfId="4" applyNumberFormat="1" applyFont="1" applyFill="1" applyBorder="1" applyAlignment="1" applyProtection="1">
      <alignment vertical="center"/>
      <protection locked="0"/>
    </xf>
    <xf numFmtId="167" fontId="47" fillId="5" borderId="10" xfId="4" applyNumberFormat="1" applyFont="1" applyFill="1" applyBorder="1" applyAlignment="1" applyProtection="1">
      <alignment horizontal="center" vertical="top"/>
      <protection locked="0"/>
    </xf>
    <xf numFmtId="0" fontId="23" fillId="0" borderId="12" xfId="4" applyFont="1" applyBorder="1" applyAlignment="1" applyProtection="1">
      <alignment horizontal="left" vertical="top"/>
      <protection locked="0"/>
    </xf>
    <xf numFmtId="0" fontId="23" fillId="0" borderId="6" xfId="4" applyFont="1" applyBorder="1" applyAlignment="1" applyProtection="1">
      <alignment horizontal="left" vertical="top"/>
      <protection locked="0"/>
    </xf>
    <xf numFmtId="0" fontId="50" fillId="0" borderId="0" xfId="4" applyFont="1" applyBorder="1" applyAlignment="1" applyProtection="1">
      <alignment vertical="top"/>
      <protection locked="0"/>
    </xf>
    <xf numFmtId="0" fontId="50" fillId="0" borderId="2" xfId="4" applyFont="1" applyBorder="1" applyAlignment="1" applyProtection="1">
      <alignment vertical="top"/>
      <protection locked="0"/>
    </xf>
    <xf numFmtId="167" fontId="52" fillId="7" borderId="2" xfId="4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67" fontId="8" fillId="3" borderId="0" xfId="0" applyNumberFormat="1" applyFont="1" applyFill="1" applyAlignment="1" applyProtection="1">
      <alignment horizontal="center"/>
      <protection locked="0"/>
    </xf>
    <xf numFmtId="0" fontId="33" fillId="3" borderId="0" xfId="0" applyFont="1" applyFill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53" fillId="3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Font="1" applyProtection="1">
      <protection locked="0"/>
    </xf>
    <xf numFmtId="0" fontId="53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56" fillId="0" borderId="0" xfId="0" applyFont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166" fontId="29" fillId="7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2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2" fontId="13" fillId="7" borderId="1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39" fillId="4" borderId="1" xfId="0" applyFont="1" applyFill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39" fillId="4" borderId="3" xfId="0" applyFont="1" applyFill="1" applyBorder="1" applyAlignment="1" applyProtection="1">
      <alignment horizontal="center"/>
      <protection locked="0"/>
    </xf>
    <xf numFmtId="0" fontId="29" fillId="4" borderId="1" xfId="0" applyFont="1" applyFill="1" applyBorder="1" applyAlignment="1">
      <alignment horizontal="center"/>
    </xf>
    <xf numFmtId="0" fontId="33" fillId="7" borderId="1" xfId="0" applyFont="1" applyFill="1" applyBorder="1" applyAlignment="1" applyProtection="1">
      <alignment horizontal="center"/>
      <protection locked="0"/>
    </xf>
    <xf numFmtId="0" fontId="39" fillId="7" borderId="8" xfId="0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13" fillId="0" borderId="1" xfId="4" applyFont="1" applyBorder="1" applyAlignment="1" applyProtection="1">
      <alignment horizontal="left" vertical="top" wrapText="1"/>
      <protection locked="0"/>
    </xf>
    <xf numFmtId="0" fontId="13" fillId="0" borderId="1" xfId="4" applyFont="1" applyBorder="1" applyAlignment="1" applyProtection="1">
      <alignment horizontal="center" vertical="top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0" fontId="26" fillId="0" borderId="7" xfId="4" applyFont="1" applyBorder="1" applyAlignment="1" applyProtection="1">
      <alignment horizontal="center" vertical="top" wrapText="1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left" vertical="center" wrapText="1"/>
      <protection locked="0"/>
    </xf>
    <xf numFmtId="0" fontId="13" fillId="4" borderId="1" xfId="4" applyFont="1" applyFill="1" applyBorder="1" applyAlignment="1" applyProtection="1">
      <alignment horizontal="left" vertical="top"/>
      <protection locked="0"/>
    </xf>
    <xf numFmtId="0" fontId="13" fillId="4" borderId="1" xfId="4" applyFont="1" applyFill="1" applyBorder="1" applyAlignment="1" applyProtection="1">
      <alignment horizontal="left"/>
      <protection locked="0"/>
    </xf>
    <xf numFmtId="0" fontId="51" fillId="7" borderId="1" xfId="4" applyFont="1" applyFill="1" applyBorder="1" applyAlignment="1" applyProtection="1">
      <alignment horizontal="center" vertical="center"/>
      <protection locked="0"/>
    </xf>
    <xf numFmtId="167" fontId="51" fillId="7" borderId="1" xfId="4" applyNumberFormat="1" applyFont="1" applyFill="1" applyBorder="1" applyAlignment="1" applyProtection="1">
      <alignment horizontal="center" vertical="center"/>
    </xf>
    <xf numFmtId="167" fontId="7" fillId="7" borderId="1" xfId="0" applyNumberFormat="1" applyFont="1" applyFill="1" applyBorder="1" applyAlignment="1">
      <alignment horizontal="center" vertical="center"/>
    </xf>
    <xf numFmtId="2" fontId="5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2" fontId="13" fillId="9" borderId="1" xfId="0" applyNumberFormat="1" applyFont="1" applyFill="1" applyBorder="1" applyAlignment="1" applyProtection="1">
      <alignment horizontal="center"/>
      <protection locked="0"/>
    </xf>
  </cellXfs>
  <cellStyles count="5">
    <cellStyle name="Lien hypertexte 2" xfId="2" xr:uid="{00000000-0005-0000-0000-000006000000}"/>
    <cellStyle name="Milliers" xfId="1" builtinId="3"/>
    <cellStyle name="Normal" xfId="0" builtinId="0"/>
    <cellStyle name="Normal 2" xfId="3" xr:uid="{00000000-0005-0000-0000-000007000000}"/>
    <cellStyle name="Normal 3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E46C0A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372600</xdr:colOff>
      <xdr:row>2</xdr:row>
      <xdr:rowOff>9000</xdr:rowOff>
    </xdr:to>
    <xdr:pic>
      <xdr:nvPicPr>
        <xdr:cNvPr id="2" name="Image 1" descr="http://marque.univ-angers.fr/_resources/Logos/_GENERIQUE/HORIZONTAL/PAPIER/PNG/ua_h_couleur.png?download=tr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29920" cy="31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304920</xdr:colOff>
      <xdr:row>92</xdr:row>
      <xdr:rowOff>57240</xdr:rowOff>
    </xdr:from>
    <xdr:to>
      <xdr:col>7</xdr:col>
      <xdr:colOff>489240</xdr:colOff>
      <xdr:row>93</xdr:row>
      <xdr:rowOff>131040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74680" y="1330668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5"/>
  <sheetViews>
    <sheetView tabSelected="1" topLeftCell="A78" zoomScale="120" zoomScaleNormal="120" workbookViewId="0">
      <selection activeCell="M102" sqref="M102"/>
    </sheetView>
  </sheetViews>
  <sheetFormatPr baseColWidth="10" defaultColWidth="11.5" defaultRowHeight="15" x14ac:dyDescent="0.2"/>
  <cols>
    <col min="1" max="1" width="15" style="15" customWidth="1"/>
    <col min="2" max="2" width="11.5" style="15"/>
    <col min="3" max="3" width="6.1640625" style="15" customWidth="1"/>
    <col min="4" max="11" width="7.6640625" style="15" customWidth="1"/>
    <col min="12" max="12" width="11.5" style="15" hidden="1"/>
    <col min="13" max="16384" width="11.5" style="15"/>
  </cols>
  <sheetData>
    <row r="2" spans="1:11" ht="9" customHeight="1" x14ac:dyDescent="0.2"/>
    <row r="3" spans="1:11" ht="0.75" customHeight="1" x14ac:dyDescent="0.35">
      <c r="D3" s="16"/>
      <c r="E3" s="16"/>
      <c r="F3" s="16"/>
    </row>
    <row r="4" spans="1:11" ht="11.25" hidden="1" customHeight="1" x14ac:dyDescent="0.2"/>
    <row r="5" spans="1:11" ht="13.5" customHeight="1" x14ac:dyDescent="0.2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9.25" customHeight="1" x14ac:dyDescent="0.2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" hidden="1" customHeight="1" x14ac:dyDescent="0.2"/>
    <row r="8" spans="1:11" ht="12.75" customHeight="1" x14ac:dyDescent="0.2">
      <c r="A8" s="17" t="s">
        <v>2</v>
      </c>
      <c r="B8" s="227"/>
      <c r="C8" s="227"/>
      <c r="D8" s="227"/>
      <c r="E8" s="227"/>
      <c r="F8" s="19" t="s">
        <v>3</v>
      </c>
      <c r="G8" s="227"/>
      <c r="H8" s="227"/>
      <c r="I8" s="227"/>
      <c r="J8" s="227"/>
      <c r="K8" s="227"/>
    </row>
    <row r="9" spans="1:11" ht="9.75" customHeight="1" x14ac:dyDescent="0.2">
      <c r="A9" s="17"/>
      <c r="B9" s="20"/>
      <c r="C9" s="20"/>
      <c r="D9" s="20"/>
      <c r="E9" s="21"/>
      <c r="F9" s="19"/>
      <c r="G9" s="20"/>
      <c r="H9" s="20"/>
      <c r="I9" s="20"/>
      <c r="J9" s="20"/>
      <c r="K9" s="20"/>
    </row>
    <row r="10" spans="1:11" ht="12.75" customHeight="1" x14ac:dyDescent="0.2">
      <c r="A10" s="17" t="s">
        <v>4</v>
      </c>
      <c r="B10" s="18"/>
      <c r="C10" s="22" t="s">
        <v>5</v>
      </c>
      <c r="D10" s="23"/>
      <c r="E10" s="24"/>
      <c r="F10" s="25" t="s">
        <v>6</v>
      </c>
      <c r="G10" s="25"/>
      <c r="I10" s="228"/>
      <c r="J10" s="27" t="s">
        <v>8</v>
      </c>
      <c r="K10" s="24"/>
    </row>
    <row r="11" spans="1:11" ht="12.75" customHeight="1" x14ac:dyDescent="0.2">
      <c r="A11" s="17"/>
      <c r="B11" s="28"/>
      <c r="C11" s="22"/>
      <c r="D11" s="23"/>
      <c r="E11" s="24"/>
      <c r="F11" s="25" t="s">
        <v>9</v>
      </c>
      <c r="G11" s="29"/>
      <c r="H11" s="29"/>
      <c r="I11" s="26"/>
      <c r="K11" s="24"/>
    </row>
    <row r="12" spans="1:11" ht="1.5" customHeight="1" x14ac:dyDescent="0.2">
      <c r="F12" s="29"/>
      <c r="G12" s="29"/>
      <c r="H12" s="29"/>
      <c r="I12" s="29"/>
    </row>
    <row r="13" spans="1:11" ht="21.75" customHeight="1" x14ac:dyDescent="0.2">
      <c r="A13" s="11" t="s">
        <v>11</v>
      </c>
      <c r="B13" s="11"/>
      <c r="C13" s="11"/>
      <c r="D13" s="10" t="s">
        <v>12</v>
      </c>
      <c r="E13" s="10"/>
      <c r="F13" s="9" t="s">
        <v>13</v>
      </c>
      <c r="G13" s="9"/>
      <c r="H13" s="9"/>
      <c r="I13" s="9"/>
      <c r="J13" s="10" t="s">
        <v>14</v>
      </c>
      <c r="K13" s="10"/>
    </row>
    <row r="14" spans="1:11" ht="14.25" customHeight="1" x14ac:dyDescent="0.2">
      <c r="A14" s="11"/>
      <c r="B14" s="11"/>
      <c r="C14" s="11"/>
      <c r="D14" s="30"/>
      <c r="E14" s="31"/>
      <c r="F14" s="8" t="s">
        <v>15</v>
      </c>
      <c r="G14" s="8"/>
      <c r="H14" s="7" t="s">
        <v>16</v>
      </c>
      <c r="I14" s="7"/>
      <c r="J14" s="30"/>
      <c r="K14" s="31"/>
    </row>
    <row r="15" spans="1:11" x14ac:dyDescent="0.2">
      <c r="A15" s="32" t="s">
        <v>17</v>
      </c>
      <c r="B15" s="8" t="s">
        <v>18</v>
      </c>
      <c r="C15" s="8"/>
      <c r="D15" s="32" t="s">
        <v>19</v>
      </c>
      <c r="E15" s="32" t="s">
        <v>20</v>
      </c>
      <c r="F15" s="32" t="s">
        <v>19</v>
      </c>
      <c r="G15" s="32" t="s">
        <v>20</v>
      </c>
      <c r="H15" s="32" t="s">
        <v>19</v>
      </c>
      <c r="I15" s="32" t="s">
        <v>20</v>
      </c>
      <c r="J15" s="32" t="s">
        <v>19</v>
      </c>
      <c r="K15" s="32" t="s">
        <v>20</v>
      </c>
    </row>
    <row r="16" spans="1:11" ht="12.75" customHeight="1" x14ac:dyDescent="0.2">
      <c r="A16" s="33"/>
      <c r="B16" s="6"/>
      <c r="C16" s="6"/>
      <c r="D16" s="34"/>
      <c r="E16" s="35"/>
      <c r="F16" s="34"/>
      <c r="G16" s="33"/>
      <c r="H16" s="34"/>
      <c r="I16" s="33"/>
      <c r="J16" s="34"/>
      <c r="K16" s="33"/>
    </row>
    <row r="17" spans="1:11" ht="12.75" customHeight="1" x14ac:dyDescent="0.2">
      <c r="A17" s="33"/>
      <c r="B17" s="6"/>
      <c r="C17" s="6"/>
      <c r="D17" s="34"/>
      <c r="E17" s="33"/>
      <c r="F17" s="34"/>
      <c r="G17" s="33"/>
      <c r="H17" s="34"/>
      <c r="I17" s="33"/>
      <c r="J17" s="34"/>
      <c r="K17" s="33"/>
    </row>
    <row r="18" spans="1:11" ht="12.75" customHeight="1" x14ac:dyDescent="0.2">
      <c r="A18" s="33"/>
      <c r="B18" s="6"/>
      <c r="C18" s="6"/>
      <c r="D18" s="34"/>
      <c r="E18" s="33"/>
      <c r="F18" s="34"/>
      <c r="G18" s="33"/>
      <c r="H18" s="34"/>
      <c r="I18" s="33"/>
      <c r="J18" s="34"/>
      <c r="K18" s="33"/>
    </row>
    <row r="19" spans="1:11" ht="9.75" customHeight="1" x14ac:dyDescent="0.2"/>
    <row r="20" spans="1:11" ht="12.75" customHeight="1" x14ac:dyDescent="0.25">
      <c r="A20" s="36" t="s">
        <v>21</v>
      </c>
      <c r="B20" s="37"/>
      <c r="C20" s="37"/>
      <c r="D20" s="37"/>
      <c r="E20" s="37"/>
      <c r="F20" s="37"/>
      <c r="G20" s="38"/>
      <c r="H20" s="38"/>
      <c r="I20" s="38"/>
      <c r="J20" s="38"/>
      <c r="K20" s="38"/>
    </row>
    <row r="21" spans="1:11" ht="8.25" customHeight="1" x14ac:dyDescent="0.2">
      <c r="C21" s="5" t="s">
        <v>22</v>
      </c>
      <c r="D21" s="5"/>
      <c r="E21" s="5"/>
    </row>
    <row r="22" spans="1:11" ht="12.75" customHeight="1" x14ac:dyDescent="0.2">
      <c r="A22" s="39" t="s">
        <v>23</v>
      </c>
      <c r="B22" s="40"/>
      <c r="C22" s="41"/>
      <c r="D22" s="42"/>
      <c r="F22" s="43"/>
      <c r="G22" s="43"/>
      <c r="H22" s="43"/>
      <c r="I22" s="43"/>
    </row>
    <row r="23" spans="1:11" ht="12.75" customHeight="1" x14ac:dyDescent="0.2">
      <c r="A23" s="39" t="s">
        <v>24</v>
      </c>
      <c r="B23" s="40"/>
      <c r="C23" s="41"/>
      <c r="D23" s="42"/>
    </row>
    <row r="24" spans="1:11" ht="9" customHeight="1" x14ac:dyDescent="0.2"/>
    <row r="25" spans="1:11" ht="12.75" customHeight="1" x14ac:dyDescent="0.25">
      <c r="A25" s="36" t="s">
        <v>25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3" customHeight="1" x14ac:dyDescent="0.2"/>
    <row r="27" spans="1:11" ht="13.5" customHeight="1" x14ac:dyDescent="0.2">
      <c r="A27" s="4" t="s">
        <v>26</v>
      </c>
      <c r="B27" s="4"/>
      <c r="C27" s="4"/>
      <c r="D27" s="4"/>
      <c r="E27" s="4"/>
      <c r="F27" s="4"/>
      <c r="G27" s="4"/>
      <c r="H27" s="4"/>
      <c r="I27" s="45" t="s">
        <v>27</v>
      </c>
      <c r="J27" s="3" t="s">
        <v>28</v>
      </c>
      <c r="K27" s="3"/>
    </row>
    <row r="28" spans="1:11" ht="9" customHeight="1" x14ac:dyDescent="0.2">
      <c r="A28" s="4"/>
      <c r="B28" s="4"/>
      <c r="C28" s="4"/>
      <c r="D28" s="4"/>
      <c r="E28" s="4"/>
      <c r="F28" s="4"/>
      <c r="G28" s="4"/>
      <c r="H28" s="4"/>
      <c r="I28" s="46" t="s">
        <v>29</v>
      </c>
      <c r="J28" s="2" t="s">
        <v>29</v>
      </c>
      <c r="K28" s="2"/>
    </row>
    <row r="29" spans="1:11" ht="9.75" customHeight="1" x14ac:dyDescent="0.2">
      <c r="A29" s="1" t="s">
        <v>30</v>
      </c>
      <c r="B29" s="172" t="s">
        <v>31</v>
      </c>
      <c r="C29" s="172"/>
      <c r="D29" s="47" t="s">
        <v>32</v>
      </c>
      <c r="E29" s="48"/>
      <c r="F29" s="48"/>
      <c r="G29" s="48"/>
      <c r="H29" s="49"/>
      <c r="I29" s="173"/>
      <c r="J29" s="174">
        <f>70*I29</f>
        <v>0</v>
      </c>
      <c r="K29" s="174"/>
    </row>
    <row r="30" spans="1:11" ht="9.75" customHeight="1" x14ac:dyDescent="0.2">
      <c r="A30" s="1"/>
      <c r="B30" s="172"/>
      <c r="C30" s="172"/>
      <c r="D30" s="50" t="s">
        <v>33</v>
      </c>
      <c r="E30" s="51"/>
      <c r="F30" s="51"/>
      <c r="G30" s="51"/>
      <c r="H30" s="49"/>
      <c r="I30" s="173"/>
      <c r="J30" s="174"/>
      <c r="K30" s="174"/>
    </row>
    <row r="31" spans="1:11" ht="9.75" customHeight="1" x14ac:dyDescent="0.2">
      <c r="A31" s="1"/>
      <c r="B31" s="172"/>
      <c r="C31" s="172"/>
      <c r="D31" s="47" t="s">
        <v>34</v>
      </c>
      <c r="E31" s="48"/>
      <c r="F31" s="48"/>
      <c r="G31" s="48"/>
      <c r="H31" s="52"/>
      <c r="I31" s="173"/>
      <c r="J31" s="174">
        <f>90*I31</f>
        <v>0</v>
      </c>
      <c r="K31" s="174"/>
    </row>
    <row r="32" spans="1:11" ht="9.75" customHeight="1" x14ac:dyDescent="0.2">
      <c r="A32" s="1"/>
      <c r="B32" s="172"/>
      <c r="C32" s="172"/>
      <c r="D32" s="50" t="s">
        <v>35</v>
      </c>
      <c r="E32" s="51"/>
      <c r="F32" s="51"/>
      <c r="G32" s="51"/>
      <c r="H32" s="53"/>
      <c r="I32" s="173"/>
      <c r="J32" s="174"/>
      <c r="K32" s="174"/>
    </row>
    <row r="33" spans="1:11" ht="9.75" customHeight="1" x14ac:dyDescent="0.2">
      <c r="A33" s="1"/>
      <c r="B33" s="172"/>
      <c r="C33" s="172"/>
      <c r="D33" s="54" t="s">
        <v>36</v>
      </c>
      <c r="E33" s="41"/>
      <c r="F33" s="41"/>
      <c r="G33" s="41"/>
      <c r="H33" s="55"/>
      <c r="I33" s="175"/>
      <c r="J33" s="174"/>
      <c r="K33" s="174"/>
    </row>
    <row r="34" spans="1:11" ht="9.75" customHeight="1" x14ac:dyDescent="0.2">
      <c r="A34" s="1"/>
      <c r="B34" s="172"/>
      <c r="C34" s="172"/>
      <c r="D34" s="54" t="s">
        <v>37</v>
      </c>
      <c r="E34" s="41"/>
      <c r="F34" s="41"/>
      <c r="G34" s="41"/>
      <c r="H34" s="55"/>
      <c r="I34" s="175"/>
      <c r="J34" s="174"/>
      <c r="K34" s="174"/>
    </row>
    <row r="35" spans="1:11" ht="9.75" customHeight="1" x14ac:dyDescent="0.2">
      <c r="A35" s="1"/>
      <c r="B35" s="172"/>
      <c r="C35" s="172"/>
      <c r="D35" s="56" t="s">
        <v>38</v>
      </c>
      <c r="E35" s="41"/>
      <c r="F35" s="41"/>
      <c r="G35" s="41"/>
      <c r="H35" s="55"/>
      <c r="I35" s="175"/>
      <c r="J35" s="174"/>
      <c r="K35" s="174"/>
    </row>
    <row r="36" spans="1:11" ht="12" customHeight="1" x14ac:dyDescent="0.2">
      <c r="A36" s="1"/>
      <c r="B36" s="176" t="s">
        <v>39</v>
      </c>
      <c r="C36" s="176"/>
      <c r="D36" s="177" t="s">
        <v>40</v>
      </c>
      <c r="E36" s="177"/>
      <c r="F36" s="177"/>
      <c r="G36" s="177"/>
      <c r="H36" s="177"/>
      <c r="I36" s="173"/>
      <c r="J36" s="174">
        <f>110*I36</f>
        <v>0</v>
      </c>
      <c r="K36" s="174"/>
    </row>
    <row r="37" spans="1:11" ht="12" customHeight="1" x14ac:dyDescent="0.2">
      <c r="A37" s="1"/>
      <c r="B37" s="176"/>
      <c r="C37" s="176"/>
      <c r="D37" s="177"/>
      <c r="E37" s="177"/>
      <c r="F37" s="177"/>
      <c r="G37" s="177"/>
      <c r="H37" s="177"/>
      <c r="I37" s="173"/>
      <c r="J37" s="174"/>
      <c r="K37" s="174"/>
    </row>
    <row r="38" spans="1:11" ht="12" customHeight="1" x14ac:dyDescent="0.2">
      <c r="A38" s="1"/>
      <c r="B38" s="176"/>
      <c r="C38" s="176"/>
      <c r="D38" s="57" t="s">
        <v>41</v>
      </c>
      <c r="E38" s="48"/>
      <c r="F38" s="48"/>
      <c r="G38" s="48"/>
      <c r="H38" s="52"/>
      <c r="I38" s="173"/>
      <c r="J38" s="174">
        <f>90*I38</f>
        <v>0</v>
      </c>
      <c r="K38" s="174"/>
    </row>
    <row r="39" spans="1:11" ht="12" customHeight="1" x14ac:dyDescent="0.2">
      <c r="A39" s="1"/>
      <c r="B39" s="176"/>
      <c r="C39" s="176"/>
      <c r="D39" s="58" t="s">
        <v>42</v>
      </c>
      <c r="E39" s="59"/>
      <c r="F39" s="59"/>
      <c r="G39" s="59"/>
      <c r="H39" s="60"/>
      <c r="I39" s="173"/>
      <c r="J39" s="174"/>
      <c r="K39" s="174"/>
    </row>
    <row r="40" spans="1:11" ht="12" customHeight="1" x14ac:dyDescent="0.2">
      <c r="A40" s="1"/>
      <c r="B40" s="176"/>
      <c r="C40" s="176"/>
      <c r="D40" s="54" t="s">
        <v>36</v>
      </c>
      <c r="E40" s="41"/>
      <c r="F40" s="41"/>
      <c r="G40" s="41"/>
      <c r="H40" s="55"/>
      <c r="I40" s="173"/>
      <c r="J40" s="174"/>
      <c r="K40" s="174"/>
    </row>
    <row r="41" spans="1:11" ht="12" customHeight="1" x14ac:dyDescent="0.2">
      <c r="A41" s="1"/>
      <c r="B41" s="176"/>
      <c r="C41" s="176"/>
      <c r="D41" s="54" t="s">
        <v>43</v>
      </c>
      <c r="E41" s="41"/>
      <c r="F41" s="41"/>
      <c r="G41" s="41"/>
      <c r="H41" s="55"/>
      <c r="I41" s="173"/>
      <c r="J41" s="174"/>
      <c r="K41" s="174"/>
    </row>
    <row r="42" spans="1:11" ht="12" customHeight="1" x14ac:dyDescent="0.2">
      <c r="A42" s="1"/>
      <c r="B42" s="176"/>
      <c r="C42" s="176"/>
      <c r="D42" s="56" t="s">
        <v>44</v>
      </c>
      <c r="E42" s="41"/>
      <c r="F42" s="41"/>
      <c r="G42" s="41"/>
      <c r="H42" s="55"/>
      <c r="I42" s="173"/>
      <c r="J42" s="174"/>
      <c r="K42" s="174"/>
    </row>
    <row r="43" spans="1:11" ht="9.75" customHeight="1" x14ac:dyDescent="0.2">
      <c r="A43" s="178" t="s">
        <v>45</v>
      </c>
      <c r="B43" s="61"/>
      <c r="C43" s="62"/>
      <c r="D43" s="63"/>
      <c r="E43" s="64"/>
      <c r="F43" s="64"/>
      <c r="G43" s="64"/>
      <c r="H43" s="64"/>
      <c r="I43" s="65" t="s">
        <v>27</v>
      </c>
      <c r="J43" s="3" t="s">
        <v>28</v>
      </c>
      <c r="K43" s="3"/>
    </row>
    <row r="44" spans="1:11" ht="10.5" customHeight="1" x14ac:dyDescent="0.2">
      <c r="A44" s="178"/>
      <c r="B44" s="66"/>
      <c r="C44" s="67"/>
      <c r="D44" s="64"/>
      <c r="E44" s="64"/>
      <c r="F44" s="64"/>
      <c r="G44" s="64"/>
      <c r="H44" s="64"/>
      <c r="I44" s="68" t="s">
        <v>46</v>
      </c>
      <c r="J44" s="179" t="s">
        <v>47</v>
      </c>
      <c r="K44" s="179"/>
    </row>
    <row r="45" spans="1:11" ht="15" customHeight="1" x14ac:dyDescent="0.2">
      <c r="A45" s="178"/>
      <c r="B45" s="180" t="s">
        <v>48</v>
      </c>
      <c r="C45" s="180"/>
      <c r="D45" s="69" t="s">
        <v>49</v>
      </c>
      <c r="E45" s="70"/>
      <c r="F45" s="70"/>
      <c r="G45" s="70"/>
      <c r="H45" s="71"/>
      <c r="I45" s="226"/>
      <c r="J45" s="181">
        <f>I45*17.5</f>
        <v>0</v>
      </c>
      <c r="K45" s="181"/>
    </row>
    <row r="46" spans="1:11" ht="15" customHeight="1" x14ac:dyDescent="0.2">
      <c r="A46" s="178"/>
      <c r="B46" s="178" t="s">
        <v>50</v>
      </c>
      <c r="C46" s="178"/>
      <c r="D46" s="69" t="s">
        <v>51</v>
      </c>
      <c r="E46" s="72"/>
      <c r="F46" s="72"/>
      <c r="G46" s="72"/>
      <c r="H46" s="73"/>
      <c r="I46" s="42"/>
      <c r="J46" s="181"/>
      <c r="K46" s="181"/>
    </row>
    <row r="47" spans="1:11" ht="9.75" customHeight="1" x14ac:dyDescent="0.2">
      <c r="A47" s="178"/>
      <c r="B47" s="182" t="s">
        <v>52</v>
      </c>
      <c r="C47" s="182"/>
      <c r="D47" s="74" t="s">
        <v>53</v>
      </c>
      <c r="E47" s="48"/>
      <c r="F47" s="48"/>
      <c r="G47" s="48"/>
      <c r="H47" s="48"/>
      <c r="I47" s="183"/>
      <c r="J47" s="181"/>
      <c r="K47" s="181"/>
    </row>
    <row r="48" spans="1:11" ht="9.75" customHeight="1" x14ac:dyDescent="0.2">
      <c r="A48" s="178"/>
      <c r="B48" s="182" t="s">
        <v>54</v>
      </c>
      <c r="C48" s="182"/>
      <c r="D48" s="75" t="s">
        <v>55</v>
      </c>
      <c r="E48" s="41"/>
      <c r="F48" s="41"/>
      <c r="G48" s="41"/>
      <c r="H48" s="41"/>
      <c r="I48" s="183"/>
      <c r="J48" s="181"/>
      <c r="K48" s="181"/>
    </row>
    <row r="49" spans="1:11" ht="9.75" customHeight="1" x14ac:dyDescent="0.2">
      <c r="A49" s="178"/>
      <c r="B49" s="178" t="s">
        <v>56</v>
      </c>
      <c r="C49" s="178"/>
      <c r="D49" s="76" t="s">
        <v>57</v>
      </c>
      <c r="E49" s="51"/>
      <c r="F49" s="51"/>
      <c r="G49" s="51"/>
      <c r="H49" s="51"/>
      <c r="I49" s="183"/>
      <c r="J49" s="181"/>
      <c r="K49" s="181"/>
    </row>
    <row r="50" spans="1:11" ht="18.75" customHeight="1" x14ac:dyDescent="0.2">
      <c r="A50" s="77" t="s">
        <v>58</v>
      </c>
      <c r="I50" s="78" t="s">
        <v>59</v>
      </c>
      <c r="J50" s="184">
        <f>SUM(J29+J31+J33+J36+J45+J46+J47)</f>
        <v>0</v>
      </c>
      <c r="K50" s="184"/>
    </row>
    <row r="51" spans="1:11" ht="12.75" customHeight="1" x14ac:dyDescent="0.25">
      <c r="A51" s="79" t="s">
        <v>60</v>
      </c>
      <c r="B51" s="80"/>
      <c r="C51" s="80"/>
      <c r="D51" s="80"/>
      <c r="E51" s="80"/>
      <c r="F51" s="80"/>
      <c r="G51" s="80"/>
      <c r="H51" s="80"/>
      <c r="I51" s="81"/>
      <c r="J51" s="82"/>
      <c r="K51" s="82"/>
    </row>
    <row r="52" spans="1:11" ht="5.25" customHeight="1" x14ac:dyDescent="0.25">
      <c r="A52" s="80"/>
      <c r="B52" s="80"/>
      <c r="C52" s="80"/>
      <c r="D52" s="80"/>
      <c r="E52" s="80"/>
      <c r="F52" s="80"/>
      <c r="G52" s="80"/>
      <c r="H52" s="80"/>
      <c r="I52" s="81"/>
      <c r="J52" s="82"/>
      <c r="K52" s="82"/>
    </row>
    <row r="53" spans="1:11" ht="12.75" customHeight="1" x14ac:dyDescent="0.2">
      <c r="A53" s="83" t="s">
        <v>61</v>
      </c>
      <c r="B53" s="84"/>
      <c r="C53" s="84"/>
      <c r="D53" s="85"/>
      <c r="E53" s="85"/>
      <c r="F53" s="85"/>
      <c r="J53" s="86"/>
      <c r="K53" s="86"/>
    </row>
    <row r="54" spans="1:11" ht="4.5" customHeight="1" x14ac:dyDescent="0.2">
      <c r="A54" s="87"/>
      <c r="B54" s="85"/>
      <c r="C54" s="85"/>
      <c r="D54" s="85"/>
      <c r="E54" s="85"/>
      <c r="F54" s="85"/>
      <c r="G54" s="88"/>
      <c r="H54" s="89"/>
      <c r="I54" s="89"/>
      <c r="J54" s="86"/>
      <c r="K54" s="86"/>
    </row>
    <row r="55" spans="1:11" ht="14.25" customHeight="1" x14ac:dyDescent="0.2">
      <c r="A55" s="185" t="s">
        <v>62</v>
      </c>
      <c r="B55" s="185"/>
      <c r="C55" s="186"/>
      <c r="D55" s="186"/>
      <c r="E55" s="85"/>
      <c r="F55" s="85"/>
      <c r="G55" s="88"/>
      <c r="H55" s="89"/>
      <c r="I55" s="89"/>
      <c r="J55" s="86"/>
      <c r="K55" s="86"/>
    </row>
    <row r="56" spans="1:11" ht="9.75" customHeight="1" x14ac:dyDescent="0.2">
      <c r="A56" s="54"/>
      <c r="B56" s="89"/>
      <c r="C56" s="89"/>
      <c r="D56" s="85"/>
      <c r="E56" s="85"/>
      <c r="F56" s="85"/>
      <c r="G56" s="88"/>
      <c r="H56" s="89"/>
      <c r="I56" s="89"/>
      <c r="J56" s="86"/>
      <c r="K56" s="86"/>
    </row>
    <row r="57" spans="1:11" ht="27.75" customHeight="1" x14ac:dyDescent="0.2">
      <c r="A57" s="187" t="s">
        <v>63</v>
      </c>
      <c r="B57" s="187"/>
      <c r="C57" s="12"/>
      <c r="D57" s="12"/>
      <c r="E57" s="90" t="s">
        <v>64</v>
      </c>
      <c r="G57" s="91"/>
      <c r="H57" s="91"/>
      <c r="I57" s="92"/>
      <c r="J57" s="93"/>
      <c r="K57" s="93"/>
    </row>
    <row r="58" spans="1:11" ht="6" customHeight="1" x14ac:dyDescent="0.2">
      <c r="A58" s="25"/>
      <c r="B58" s="94"/>
      <c r="C58" s="94"/>
      <c r="D58" s="28"/>
      <c r="E58" s="28"/>
      <c r="F58" s="90"/>
      <c r="G58" s="91"/>
      <c r="H58" s="91"/>
      <c r="I58" s="92"/>
      <c r="J58" s="93"/>
      <c r="K58" s="93"/>
    </row>
    <row r="59" spans="1:11" ht="12" customHeight="1" x14ac:dyDescent="0.2">
      <c r="A59" s="95" t="s">
        <v>65</v>
      </c>
      <c r="B59" s="96"/>
      <c r="C59" s="97"/>
      <c r="D59" s="188"/>
      <c r="E59" s="188"/>
      <c r="F59" s="88"/>
      <c r="G59" s="41" t="s">
        <v>20</v>
      </c>
      <c r="H59" s="98"/>
      <c r="I59" s="99"/>
      <c r="J59" s="86"/>
      <c r="K59" s="86"/>
    </row>
    <row r="60" spans="1:11" ht="12" customHeight="1" x14ac:dyDescent="0.2">
      <c r="A60" s="95" t="s">
        <v>66</v>
      </c>
      <c r="B60" s="96"/>
      <c r="C60" s="96"/>
      <c r="D60" s="189"/>
      <c r="E60" s="189"/>
      <c r="F60" s="100"/>
      <c r="G60" s="41" t="s">
        <v>67</v>
      </c>
      <c r="H60" s="98"/>
      <c r="I60" s="99"/>
      <c r="J60" s="86"/>
      <c r="K60" s="86"/>
    </row>
    <row r="61" spans="1:11" ht="6" customHeight="1" x14ac:dyDescent="0.2">
      <c r="A61" s="101"/>
      <c r="B61" s="96"/>
      <c r="C61" s="96"/>
      <c r="D61" s="102"/>
      <c r="E61" s="102"/>
      <c r="F61" s="100"/>
      <c r="G61" s="88"/>
      <c r="H61" s="88"/>
      <c r="I61" s="99"/>
      <c r="J61" s="86"/>
      <c r="K61" s="86"/>
    </row>
    <row r="62" spans="1:11" ht="9" customHeight="1" x14ac:dyDescent="0.2">
      <c r="A62" s="43" t="s">
        <v>68</v>
      </c>
      <c r="B62" s="43"/>
      <c r="C62" s="43"/>
      <c r="D62" s="43"/>
      <c r="E62" s="43"/>
      <c r="F62" s="43"/>
      <c r="G62" s="43"/>
      <c r="H62" s="43"/>
      <c r="I62" s="103"/>
      <c r="J62" s="104"/>
      <c r="K62" s="104"/>
    </row>
    <row r="63" spans="1:11" ht="9" customHeight="1" x14ac:dyDescent="0.2">
      <c r="A63" s="43"/>
      <c r="B63" s="105" t="s">
        <v>69</v>
      </c>
      <c r="C63" s="105"/>
      <c r="D63" s="105"/>
      <c r="E63" s="105"/>
      <c r="F63" s="105"/>
      <c r="G63" s="105"/>
      <c r="H63" s="105"/>
      <c r="I63" s="105"/>
      <c r="J63" s="104"/>
      <c r="K63" s="104"/>
    </row>
    <row r="64" spans="1:11" ht="9" customHeight="1" x14ac:dyDescent="0.2">
      <c r="A64" s="43"/>
      <c r="B64" s="105" t="s">
        <v>70</v>
      </c>
      <c r="C64" s="105"/>
      <c r="D64" s="105"/>
      <c r="E64" s="105"/>
      <c r="F64" s="105"/>
      <c r="G64" s="105"/>
      <c r="H64" s="105"/>
      <c r="I64" s="105"/>
      <c r="J64" s="104"/>
      <c r="K64" s="104"/>
    </row>
    <row r="65" spans="1:11" ht="1.5" customHeight="1" x14ac:dyDescent="0.2"/>
    <row r="66" spans="1:11" ht="10.5" customHeight="1" x14ac:dyDescent="0.2">
      <c r="A66" s="190" t="s">
        <v>71</v>
      </c>
      <c r="B66" s="190"/>
      <c r="C66" s="190"/>
      <c r="D66" s="190"/>
      <c r="E66" s="190"/>
      <c r="F66" s="190"/>
      <c r="G66" s="190"/>
      <c r="H66" s="191" t="s">
        <v>72</v>
      </c>
      <c r="I66" s="192" t="s">
        <v>73</v>
      </c>
      <c r="J66" s="193" t="s">
        <v>74</v>
      </c>
      <c r="K66" s="193"/>
    </row>
    <row r="67" spans="1:11" ht="10.5" customHeight="1" x14ac:dyDescent="0.2">
      <c r="A67" s="190"/>
      <c r="B67" s="190"/>
      <c r="C67" s="190"/>
      <c r="D67" s="190"/>
      <c r="E67" s="190"/>
      <c r="F67" s="190"/>
      <c r="G67" s="190"/>
      <c r="H67" s="191"/>
      <c r="I67" s="192"/>
      <c r="J67" s="193"/>
      <c r="K67" s="193"/>
    </row>
    <row r="68" spans="1:11" ht="12" customHeight="1" x14ac:dyDescent="0.2">
      <c r="A68" s="194" t="s">
        <v>24</v>
      </c>
      <c r="B68" s="39" t="s">
        <v>75</v>
      </c>
      <c r="C68" s="72"/>
      <c r="D68" s="72"/>
      <c r="E68" s="106"/>
      <c r="F68" s="72"/>
      <c r="G68" s="73"/>
      <c r="H68" s="107"/>
      <c r="I68" s="108">
        <f>C57*65/100</f>
        <v>0</v>
      </c>
      <c r="J68" s="195">
        <f>I68*H68</f>
        <v>0</v>
      </c>
      <c r="K68" s="195"/>
    </row>
    <row r="69" spans="1:11" ht="12" customHeight="1" x14ac:dyDescent="0.2">
      <c r="A69" s="194"/>
      <c r="B69" s="39" t="s">
        <v>76</v>
      </c>
      <c r="C69" s="72"/>
      <c r="D69" s="72"/>
      <c r="E69" s="72"/>
      <c r="F69" s="72"/>
      <c r="G69" s="73"/>
      <c r="H69" s="107"/>
      <c r="I69" s="109"/>
      <c r="J69" s="195"/>
      <c r="K69" s="195"/>
    </row>
    <row r="70" spans="1:11" ht="12" customHeight="1" x14ac:dyDescent="0.2">
      <c r="A70" s="194"/>
      <c r="B70" s="110" t="s">
        <v>77</v>
      </c>
      <c r="C70" s="51"/>
      <c r="D70" s="51"/>
      <c r="E70" s="51"/>
      <c r="F70" s="51"/>
      <c r="G70" s="111"/>
      <c r="H70" s="112"/>
      <c r="I70" s="113"/>
      <c r="J70" s="114"/>
      <c r="K70" s="115"/>
    </row>
    <row r="71" spans="1:11" ht="12" customHeight="1" x14ac:dyDescent="0.2">
      <c r="A71" s="196" t="s">
        <v>78</v>
      </c>
      <c r="B71" s="39" t="s">
        <v>79</v>
      </c>
      <c r="C71" s="72"/>
      <c r="D71" s="72"/>
      <c r="E71" s="72"/>
      <c r="F71" s="72"/>
      <c r="G71" s="73"/>
      <c r="H71" s="107"/>
      <c r="I71" s="108">
        <f>C57*17.5/100</f>
        <v>0</v>
      </c>
      <c r="J71" s="195">
        <f>I71*H71</f>
        <v>0</v>
      </c>
      <c r="K71" s="195"/>
    </row>
    <row r="72" spans="1:11" ht="12" customHeight="1" x14ac:dyDescent="0.2">
      <c r="A72" s="196"/>
      <c r="B72" s="39" t="s">
        <v>80</v>
      </c>
      <c r="C72" s="72"/>
      <c r="D72" s="72"/>
      <c r="E72" s="72"/>
      <c r="F72" s="72"/>
      <c r="G72" s="73"/>
      <c r="H72" s="107"/>
      <c r="I72" s="116"/>
      <c r="J72" s="197"/>
      <c r="K72" s="197"/>
    </row>
    <row r="73" spans="1:11" ht="12" customHeight="1" x14ac:dyDescent="0.2">
      <c r="A73" s="196"/>
      <c r="B73" s="110" t="s">
        <v>81</v>
      </c>
      <c r="C73" s="51"/>
      <c r="D73" s="51"/>
      <c r="E73" s="50"/>
      <c r="F73" s="51"/>
      <c r="G73" s="111"/>
      <c r="H73" s="112"/>
      <c r="I73" s="116"/>
      <c r="J73" s="117"/>
      <c r="K73" s="118"/>
    </row>
    <row r="74" spans="1:11" ht="7.5" customHeight="1" x14ac:dyDescent="0.2">
      <c r="A74" s="119"/>
      <c r="B74" s="120"/>
      <c r="C74" s="198" t="s">
        <v>82</v>
      </c>
      <c r="D74" s="198"/>
      <c r="E74" s="198"/>
      <c r="H74" s="121"/>
      <c r="I74" s="122"/>
      <c r="J74" s="123"/>
      <c r="K74" s="124"/>
    </row>
    <row r="75" spans="1:11" ht="12" customHeight="1" x14ac:dyDescent="0.2">
      <c r="D75" s="125" t="s">
        <v>10</v>
      </c>
      <c r="E75" s="126" t="s">
        <v>83</v>
      </c>
      <c r="F75" s="127"/>
      <c r="G75" s="127"/>
      <c r="H75" s="127"/>
      <c r="I75" s="199" t="s">
        <v>84</v>
      </c>
      <c r="J75" s="200">
        <f>J68+J71</f>
        <v>0</v>
      </c>
      <c r="K75" s="200"/>
    </row>
    <row r="76" spans="1:11" ht="12" customHeight="1" x14ac:dyDescent="0.2">
      <c r="D76" s="125" t="s">
        <v>7</v>
      </c>
      <c r="E76" s="126" t="s">
        <v>85</v>
      </c>
      <c r="F76" s="127"/>
      <c r="G76" s="127"/>
      <c r="H76" s="127"/>
      <c r="I76" s="199"/>
      <c r="J76" s="200">
        <f>J72+J69</f>
        <v>0</v>
      </c>
      <c r="K76" s="200"/>
    </row>
    <row r="77" spans="1:11" ht="10.5" customHeight="1" x14ac:dyDescent="0.2">
      <c r="A77" s="24"/>
      <c r="I77" s="128"/>
      <c r="J77" s="201"/>
      <c r="K77" s="201"/>
    </row>
    <row r="78" spans="1:11" ht="10.5" customHeight="1" x14ac:dyDescent="0.2">
      <c r="A78" s="24"/>
    </row>
    <row r="79" spans="1:11" x14ac:dyDescent="0.2">
      <c r="A79" s="129" t="s">
        <v>86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</row>
    <row r="80" spans="1:11" x14ac:dyDescent="0.2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</row>
    <row r="81" spans="1:11" x14ac:dyDescent="0.2">
      <c r="A81" s="133" t="s">
        <v>87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x14ac:dyDescent="0.2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ht="12" customHeight="1" x14ac:dyDescent="0.2">
      <c r="A83" s="43" t="s">
        <v>88</v>
      </c>
      <c r="B83" s="134"/>
      <c r="C83" s="135"/>
      <c r="D83" s="135"/>
      <c r="E83" s="135"/>
      <c r="F83" s="135" t="s">
        <v>89</v>
      </c>
      <c r="G83" s="135"/>
      <c r="H83" s="202"/>
      <c r="I83" s="202"/>
      <c r="J83" s="202"/>
      <c r="K83" s="132"/>
    </row>
    <row r="84" spans="1:11" ht="12" customHeight="1" x14ac:dyDescent="0.2">
      <c r="A84" s="43" t="s">
        <v>90</v>
      </c>
      <c r="B84" s="136"/>
      <c r="C84" s="135"/>
      <c r="D84" s="135"/>
      <c r="E84" s="135"/>
      <c r="F84" s="135" t="s">
        <v>91</v>
      </c>
      <c r="G84" s="135"/>
      <c r="H84" s="202"/>
      <c r="I84" s="202"/>
      <c r="J84" s="202"/>
      <c r="K84" s="132"/>
    </row>
    <row r="85" spans="1:11" ht="12" customHeight="1" x14ac:dyDescent="0.2">
      <c r="A85" s="43" t="s">
        <v>92</v>
      </c>
      <c r="B85" s="137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11" ht="12" customHeight="1" x14ac:dyDescent="0.2">
      <c r="A86" s="24"/>
      <c r="D86" s="203" t="s">
        <v>93</v>
      </c>
      <c r="E86" s="203"/>
      <c r="F86" s="204" t="s">
        <v>94</v>
      </c>
      <c r="G86" s="204"/>
      <c r="H86" s="204" t="s">
        <v>95</v>
      </c>
      <c r="I86" s="204"/>
    </row>
    <row r="87" spans="1:11" ht="12" customHeight="1" x14ac:dyDescent="0.2">
      <c r="D87" s="205" t="s">
        <v>96</v>
      </c>
      <c r="E87" s="205"/>
      <c r="F87" s="206" t="s">
        <v>97</v>
      </c>
      <c r="G87" s="206"/>
      <c r="H87" s="206" t="s">
        <v>98</v>
      </c>
      <c r="I87" s="206"/>
    </row>
    <row r="88" spans="1:11" ht="12" customHeight="1" x14ac:dyDescent="0.2">
      <c r="A88" s="43" t="s">
        <v>99</v>
      </c>
      <c r="D88" s="207"/>
      <c r="E88" s="207"/>
      <c r="F88" s="207">
        <v>0</v>
      </c>
      <c r="G88" s="207"/>
      <c r="H88" s="207"/>
      <c r="I88" s="207"/>
    </row>
    <row r="89" spans="1:11" ht="12" customHeight="1" x14ac:dyDescent="0.2">
      <c r="A89" s="43" t="s">
        <v>100</v>
      </c>
      <c r="D89" s="208">
        <f>D88*0.29</f>
        <v>0</v>
      </c>
      <c r="E89" s="208"/>
      <c r="F89" s="208">
        <f>F88*0.37</f>
        <v>0</v>
      </c>
      <c r="G89" s="208"/>
      <c r="H89" s="208">
        <f>H88*0.41</f>
        <v>0</v>
      </c>
      <c r="I89" s="208"/>
    </row>
    <row r="90" spans="1:11" ht="12" customHeight="1" x14ac:dyDescent="0.2">
      <c r="A90" s="138"/>
      <c r="B90" s="209" t="s">
        <v>101</v>
      </c>
      <c r="C90" s="209"/>
      <c r="D90" s="210">
        <f>D89</f>
        <v>0</v>
      </c>
      <c r="E90" s="210"/>
      <c r="F90" s="211">
        <f>F89</f>
        <v>0</v>
      </c>
      <c r="G90" s="211"/>
      <c r="H90" s="211">
        <f>H89</f>
        <v>0</v>
      </c>
      <c r="I90" s="211"/>
    </row>
    <row r="92" spans="1:11" x14ac:dyDescent="0.2">
      <c r="A92" s="43" t="s">
        <v>102</v>
      </c>
      <c r="D92" s="137"/>
      <c r="F92" s="43" t="s">
        <v>103</v>
      </c>
      <c r="G92" s="43"/>
      <c r="J92" s="26" t="s">
        <v>10</v>
      </c>
    </row>
    <row r="93" spans="1:11" x14ac:dyDescent="0.2">
      <c r="H93" s="43" t="s">
        <v>104</v>
      </c>
      <c r="J93" s="139"/>
    </row>
    <row r="96" spans="1:11" ht="15" customHeight="1" x14ac:dyDescent="0.2">
      <c r="A96" s="129" t="s">
        <v>105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8" spans="1:12" ht="12" customHeight="1" x14ac:dyDescent="0.2">
      <c r="A98" s="212" t="s">
        <v>106</v>
      </c>
      <c r="B98" s="212"/>
      <c r="C98" s="140" t="s">
        <v>107</v>
      </c>
      <c r="D98" s="141"/>
      <c r="E98" s="142" t="s">
        <v>108</v>
      </c>
      <c r="F98" s="143" t="s">
        <v>109</v>
      </c>
      <c r="G98" s="144"/>
      <c r="H98" s="213" t="s">
        <v>110</v>
      </c>
      <c r="I98" s="213"/>
      <c r="J98" s="229"/>
      <c r="K98" s="229"/>
      <c r="L98" s="145"/>
    </row>
    <row r="99" spans="1:12" ht="18" customHeight="1" x14ac:dyDescent="0.2">
      <c r="A99" s="212" t="s">
        <v>111</v>
      </c>
      <c r="B99" s="212"/>
      <c r="C99" s="215" t="s">
        <v>112</v>
      </c>
      <c r="D99" s="215"/>
      <c r="E99" s="142" t="s">
        <v>108</v>
      </c>
      <c r="F99" s="143" t="s">
        <v>113</v>
      </c>
      <c r="G99" s="144"/>
      <c r="H99" s="213" t="s">
        <v>110</v>
      </c>
      <c r="I99" s="213"/>
      <c r="J99" s="229"/>
      <c r="K99" s="229"/>
      <c r="L99" s="145"/>
    </row>
    <row r="100" spans="1:12" ht="12" customHeight="1" x14ac:dyDescent="0.2">
      <c r="A100" s="212" t="s">
        <v>114</v>
      </c>
      <c r="B100" s="212"/>
      <c r="C100" s="146" t="s">
        <v>115</v>
      </c>
      <c r="D100" s="147"/>
      <c r="E100" s="147"/>
      <c r="F100" s="147"/>
      <c r="G100" s="147"/>
      <c r="H100" s="213" t="s">
        <v>110</v>
      </c>
      <c r="I100" s="213"/>
      <c r="J100" s="229"/>
      <c r="K100" s="229"/>
      <c r="L100" s="145"/>
    </row>
    <row r="101" spans="1:12" ht="12" customHeight="1" x14ac:dyDescent="0.2">
      <c r="A101" s="212" t="s">
        <v>116</v>
      </c>
      <c r="B101" s="212"/>
      <c r="C101" s="148" t="s">
        <v>117</v>
      </c>
      <c r="D101" s="147"/>
      <c r="E101" s="147"/>
      <c r="F101" s="147"/>
      <c r="G101" s="147"/>
      <c r="H101" s="216" t="s">
        <v>110</v>
      </c>
      <c r="I101" s="216"/>
      <c r="J101" s="214"/>
      <c r="K101" s="214"/>
      <c r="L101" s="145"/>
    </row>
    <row r="102" spans="1:12" ht="12" customHeight="1" x14ac:dyDescent="0.2">
      <c r="A102" s="217" t="s">
        <v>118</v>
      </c>
      <c r="B102" s="217"/>
      <c r="C102" s="149" t="s">
        <v>119</v>
      </c>
      <c r="D102" s="150"/>
      <c r="E102" s="150"/>
      <c r="F102" s="150"/>
      <c r="G102" s="150"/>
      <c r="H102" s="216" t="s">
        <v>110</v>
      </c>
      <c r="I102" s="216"/>
      <c r="J102" s="229"/>
      <c r="K102" s="229"/>
      <c r="L102" s="151"/>
    </row>
    <row r="103" spans="1:12" ht="12" customHeight="1" x14ac:dyDescent="0.2">
      <c r="A103" s="217" t="s">
        <v>120</v>
      </c>
      <c r="B103" s="217"/>
      <c r="C103" s="148" t="s">
        <v>121</v>
      </c>
      <c r="D103" s="147"/>
      <c r="E103" s="147"/>
      <c r="F103" s="147"/>
      <c r="G103" s="147"/>
      <c r="H103" s="216" t="s">
        <v>110</v>
      </c>
      <c r="I103" s="216"/>
      <c r="J103" s="214"/>
      <c r="K103" s="214"/>
      <c r="L103" s="145"/>
    </row>
    <row r="104" spans="1:12" ht="12" customHeight="1" x14ac:dyDescent="0.2">
      <c r="A104" s="217" t="s">
        <v>122</v>
      </c>
      <c r="B104" s="217"/>
      <c r="C104" s="148" t="s">
        <v>123</v>
      </c>
      <c r="D104" s="147"/>
      <c r="E104" s="147"/>
      <c r="F104" s="147"/>
      <c r="G104" s="147"/>
      <c r="H104" s="216" t="s">
        <v>110</v>
      </c>
      <c r="I104" s="216"/>
      <c r="J104" s="214"/>
      <c r="K104" s="214"/>
      <c r="L104" s="152"/>
    </row>
    <row r="105" spans="1:12" ht="12" customHeight="1" x14ac:dyDescent="0.2">
      <c r="A105" s="217" t="s">
        <v>124</v>
      </c>
      <c r="B105" s="217"/>
      <c r="C105" s="140" t="s">
        <v>125</v>
      </c>
      <c r="D105" s="147"/>
      <c r="E105" s="147"/>
      <c r="F105" s="147"/>
      <c r="G105" s="147"/>
      <c r="H105" s="216" t="s">
        <v>110</v>
      </c>
      <c r="I105" s="216"/>
      <c r="J105" s="214"/>
      <c r="K105" s="214"/>
      <c r="L105" s="152"/>
    </row>
    <row r="106" spans="1:12" ht="12" customHeight="1" x14ac:dyDescent="0.2">
      <c r="A106" s="217" t="s">
        <v>126</v>
      </c>
      <c r="B106" s="217"/>
      <c r="C106" s="153"/>
      <c r="D106" s="218" t="s">
        <v>127</v>
      </c>
      <c r="E106" s="218"/>
      <c r="F106" s="218"/>
      <c r="G106" s="218"/>
      <c r="H106" s="216" t="s">
        <v>110</v>
      </c>
      <c r="I106" s="216"/>
      <c r="J106" s="214"/>
      <c r="K106" s="214"/>
      <c r="L106" s="152"/>
    </row>
    <row r="107" spans="1:12" ht="12" customHeight="1" x14ac:dyDescent="0.2">
      <c r="A107" s="217" t="s">
        <v>126</v>
      </c>
      <c r="B107" s="217"/>
      <c r="C107" s="154"/>
      <c r="D107" s="219" t="s">
        <v>127</v>
      </c>
      <c r="E107" s="219"/>
      <c r="F107" s="219"/>
      <c r="G107" s="219"/>
      <c r="H107" s="216" t="s">
        <v>110</v>
      </c>
      <c r="I107" s="216"/>
      <c r="J107" s="214"/>
      <c r="K107" s="214"/>
      <c r="L107" s="145"/>
    </row>
    <row r="108" spans="1:12" ht="15.75" customHeight="1" x14ac:dyDescent="0.2">
      <c r="A108" s="155"/>
      <c r="B108" s="155"/>
      <c r="C108" s="155"/>
      <c r="D108" s="156"/>
      <c r="E108" s="156"/>
      <c r="F108" s="156"/>
      <c r="G108" s="156"/>
      <c r="H108" s="220" t="s">
        <v>128</v>
      </c>
      <c r="I108" s="220"/>
      <c r="J108" s="221">
        <f>SUM(J98:K107)</f>
        <v>0</v>
      </c>
      <c r="K108" s="221"/>
      <c r="L108" s="157"/>
    </row>
    <row r="109" spans="1:12" x14ac:dyDescent="0.2">
      <c r="C109" s="132"/>
    </row>
    <row r="111" spans="1:12" ht="12" customHeight="1" x14ac:dyDescent="0.2">
      <c r="A111" s="41" t="s">
        <v>129</v>
      </c>
      <c r="C111" s="202"/>
      <c r="D111" s="202"/>
      <c r="E111" s="202"/>
      <c r="F111" s="202"/>
      <c r="G111" s="202"/>
      <c r="H111" s="202"/>
      <c r="I111" s="202"/>
      <c r="J111" s="202"/>
      <c r="K111" s="202"/>
    </row>
    <row r="112" spans="1:12" ht="12" customHeight="1" x14ac:dyDescent="0.2">
      <c r="A112" s="41"/>
    </row>
    <row r="113" spans="1:14" ht="12" customHeight="1" x14ac:dyDescent="0.2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</row>
    <row r="114" spans="1:14" ht="12" customHeight="1" x14ac:dyDescent="0.2"/>
    <row r="115" spans="1:14" ht="12" customHeight="1" x14ac:dyDescent="0.2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</row>
    <row r="118" spans="1:14" ht="19.5" customHeight="1" x14ac:dyDescent="0.2">
      <c r="A118" s="1" t="s">
        <v>130</v>
      </c>
      <c r="B118" s="1"/>
      <c r="C118" s="1"/>
      <c r="D118" s="1"/>
      <c r="E118" s="222">
        <f>SUM(J50+J75+J76+D90++F90+H90+J108+J93)</f>
        <v>0</v>
      </c>
      <c r="F118" s="222"/>
      <c r="G118" s="222"/>
      <c r="H118" s="222"/>
    </row>
    <row r="119" spans="1:14" ht="34.5" customHeight="1" x14ac:dyDescent="0.2">
      <c r="A119" s="158"/>
      <c r="B119" s="158"/>
      <c r="C119" s="158"/>
      <c r="D119" s="158"/>
      <c r="E119" s="159" t="s">
        <v>131</v>
      </c>
      <c r="F119" s="160"/>
      <c r="G119" s="160"/>
      <c r="H119" s="160"/>
    </row>
    <row r="120" spans="1:14" ht="15" customHeight="1" x14ac:dyDescent="0.2">
      <c r="A120" s="187" t="s">
        <v>132</v>
      </c>
      <c r="B120" s="187"/>
      <c r="C120" s="187"/>
      <c r="D120" s="187"/>
      <c r="E120" s="161" t="s">
        <v>10</v>
      </c>
      <c r="F120" s="162"/>
      <c r="G120" s="162"/>
      <c r="H120" s="163" t="s">
        <v>110</v>
      </c>
      <c r="I120" s="223"/>
      <c r="J120" s="223"/>
    </row>
    <row r="121" spans="1:14" ht="17.25" customHeight="1" x14ac:dyDescent="0.2">
      <c r="A121" s="164"/>
      <c r="B121" s="164"/>
      <c r="C121" s="164"/>
      <c r="D121" s="164"/>
      <c r="E121" s="165"/>
      <c r="F121" s="162"/>
      <c r="G121" s="162"/>
      <c r="H121" s="166"/>
      <c r="I121" s="167"/>
      <c r="J121" s="167"/>
    </row>
    <row r="122" spans="1:14" ht="25.5" customHeight="1" x14ac:dyDescent="0.2">
      <c r="A122" s="192" t="s">
        <v>133</v>
      </c>
      <c r="B122" s="192"/>
      <c r="C122" s="192"/>
      <c r="D122" s="192"/>
      <c r="E122" s="161" t="s">
        <v>10</v>
      </c>
      <c r="F122" s="121"/>
      <c r="G122" s="121"/>
      <c r="H122" s="163" t="s">
        <v>110</v>
      </c>
      <c r="I122" s="223"/>
      <c r="J122" s="223"/>
    </row>
    <row r="124" spans="1:14" x14ac:dyDescent="0.2">
      <c r="A124" s="168"/>
      <c r="B124" s="96"/>
      <c r="C124" s="96"/>
      <c r="D124" s="96"/>
      <c r="E124" s="96"/>
      <c r="F124" s="96"/>
      <c r="G124" s="96"/>
      <c r="H124" s="96"/>
      <c r="I124" s="169"/>
      <c r="J124" s="169"/>
      <c r="K124" s="169"/>
      <c r="L124" s="169"/>
      <c r="M124" s="169"/>
    </row>
    <row r="125" spans="1:14" x14ac:dyDescent="0.2">
      <c r="A125" s="170"/>
      <c r="B125" s="96"/>
      <c r="C125" s="96"/>
      <c r="D125" s="96"/>
      <c r="E125" s="96"/>
      <c r="F125" s="96"/>
      <c r="G125" s="96"/>
      <c r="H125" s="96"/>
      <c r="I125" s="169"/>
      <c r="J125" s="169"/>
      <c r="K125" s="169"/>
      <c r="L125" s="169"/>
      <c r="M125" s="169"/>
    </row>
    <row r="126" spans="1:14" x14ac:dyDescent="0.2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</row>
    <row r="127" spans="1:14" ht="12" customHeight="1" x14ac:dyDescent="0.2">
      <c r="A127" s="41"/>
      <c r="B127" s="224"/>
      <c r="C127" s="224"/>
      <c r="D127" s="224"/>
      <c r="E127" s="224"/>
      <c r="G127" s="169"/>
      <c r="H127" s="169"/>
      <c r="I127" s="169"/>
      <c r="J127" s="169"/>
      <c r="K127" s="169"/>
      <c r="L127" s="169"/>
      <c r="M127" s="169"/>
      <c r="N127" s="171"/>
    </row>
    <row r="128" spans="1:14" ht="12" customHeight="1" x14ac:dyDescent="0.2">
      <c r="A128" s="169"/>
      <c r="B128" s="89"/>
      <c r="C128" s="89"/>
      <c r="D128" s="89"/>
      <c r="E128" s="89"/>
      <c r="G128" s="169"/>
      <c r="H128" s="169"/>
      <c r="I128" s="169"/>
      <c r="J128" s="169"/>
      <c r="K128" s="169"/>
      <c r="L128" s="169"/>
      <c r="M128" s="169"/>
      <c r="N128" s="171"/>
    </row>
    <row r="129" spans="1:14" ht="12" customHeight="1" x14ac:dyDescent="0.2">
      <c r="A129" s="169"/>
      <c r="B129" s="89"/>
      <c r="C129" s="89"/>
      <c r="D129" s="89"/>
      <c r="E129" s="89"/>
      <c r="G129" s="169"/>
      <c r="H129" s="169"/>
      <c r="I129" s="169"/>
      <c r="J129" s="169"/>
      <c r="K129" s="169"/>
      <c r="L129" s="169"/>
      <c r="M129" s="169"/>
      <c r="N129" s="171"/>
    </row>
    <row r="130" spans="1:14" ht="12" customHeight="1" x14ac:dyDescent="0.2">
      <c r="A130" s="41"/>
      <c r="B130" s="169"/>
      <c r="C130" s="169"/>
      <c r="D130" s="169"/>
      <c r="E130" s="169"/>
      <c r="F130" s="41"/>
      <c r="G130" s="169"/>
      <c r="H130" s="169"/>
      <c r="I130" s="169"/>
      <c r="J130" s="169"/>
      <c r="K130" s="169"/>
      <c r="L130" s="169"/>
      <c r="M130" s="169"/>
      <c r="N130" s="171"/>
    </row>
    <row r="134" spans="1:14" ht="4.5" customHeight="1" x14ac:dyDescent="0.2"/>
    <row r="135" spans="1:14" ht="39.75" customHeight="1" x14ac:dyDescent="0.2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</row>
  </sheetData>
  <mergeCells count="132">
    <mergeCell ref="A118:D118"/>
    <mergeCell ref="E118:H118"/>
    <mergeCell ref="A120:D120"/>
    <mergeCell ref="I120:J120"/>
    <mergeCell ref="A122:D122"/>
    <mergeCell ref="I122:J122"/>
    <mergeCell ref="B127:E127"/>
    <mergeCell ref="A135:K135"/>
    <mergeCell ref="A107:B107"/>
    <mergeCell ref="D107:G107"/>
    <mergeCell ref="H107:I107"/>
    <mergeCell ref="J107:K107"/>
    <mergeCell ref="H108:I108"/>
    <mergeCell ref="J108:K108"/>
    <mergeCell ref="C111:K111"/>
    <mergeCell ref="A113:K113"/>
    <mergeCell ref="A115:K115"/>
    <mergeCell ref="A104:B104"/>
    <mergeCell ref="H104:I104"/>
    <mergeCell ref="J104:K104"/>
    <mergeCell ref="A105:B105"/>
    <mergeCell ref="H105:I105"/>
    <mergeCell ref="J105:K105"/>
    <mergeCell ref="A106:B106"/>
    <mergeCell ref="D106:G106"/>
    <mergeCell ref="H106:I106"/>
    <mergeCell ref="J106:K106"/>
    <mergeCell ref="A101:B101"/>
    <mergeCell ref="H101:I101"/>
    <mergeCell ref="J101:K101"/>
    <mergeCell ref="A102:B102"/>
    <mergeCell ref="H102:I102"/>
    <mergeCell ref="J102:K102"/>
    <mergeCell ref="A103:B103"/>
    <mergeCell ref="H103:I103"/>
    <mergeCell ref="J103:K103"/>
    <mergeCell ref="A98:B98"/>
    <mergeCell ref="H98:I98"/>
    <mergeCell ref="J98:K98"/>
    <mergeCell ref="A99:B99"/>
    <mergeCell ref="C99:D99"/>
    <mergeCell ref="H99:I99"/>
    <mergeCell ref="J99:K99"/>
    <mergeCell ref="A100:B100"/>
    <mergeCell ref="H100:I100"/>
    <mergeCell ref="J100:K100"/>
    <mergeCell ref="D88:E88"/>
    <mergeCell ref="F88:G88"/>
    <mergeCell ref="H88:I88"/>
    <mergeCell ref="D89:E89"/>
    <mergeCell ref="F89:G89"/>
    <mergeCell ref="H89:I89"/>
    <mergeCell ref="B90:C90"/>
    <mergeCell ref="D90:E90"/>
    <mergeCell ref="F90:G90"/>
    <mergeCell ref="H90:I90"/>
    <mergeCell ref="J77:K77"/>
    <mergeCell ref="H83:J83"/>
    <mergeCell ref="H84:J84"/>
    <mergeCell ref="D86:E86"/>
    <mergeCell ref="F86:G86"/>
    <mergeCell ref="H86:I86"/>
    <mergeCell ref="D87:E87"/>
    <mergeCell ref="F87:G87"/>
    <mergeCell ref="H87:I87"/>
    <mergeCell ref="A68:A70"/>
    <mergeCell ref="J68:K68"/>
    <mergeCell ref="J69:K69"/>
    <mergeCell ref="A71:A73"/>
    <mergeCell ref="J71:K71"/>
    <mergeCell ref="J72:K72"/>
    <mergeCell ref="C74:E74"/>
    <mergeCell ref="I75:I76"/>
    <mergeCell ref="J75:K75"/>
    <mergeCell ref="J76:K76"/>
    <mergeCell ref="J50:K50"/>
    <mergeCell ref="A55:B55"/>
    <mergeCell ref="C55:D55"/>
    <mergeCell ref="A57:B57"/>
    <mergeCell ref="C57:D57"/>
    <mergeCell ref="D59:E59"/>
    <mergeCell ref="D60:E60"/>
    <mergeCell ref="A66:G67"/>
    <mergeCell ref="H66:H67"/>
    <mergeCell ref="I66:I67"/>
    <mergeCell ref="J66:K67"/>
    <mergeCell ref="A43:A49"/>
    <mergeCell ref="J43:K43"/>
    <mergeCell ref="J44:K44"/>
    <mergeCell ref="B45:C45"/>
    <mergeCell ref="J45:K45"/>
    <mergeCell ref="B46:C46"/>
    <mergeCell ref="J46:K46"/>
    <mergeCell ref="B47:C47"/>
    <mergeCell ref="I47:I49"/>
    <mergeCell ref="J47:K49"/>
    <mergeCell ref="B48:C48"/>
    <mergeCell ref="B49:C49"/>
    <mergeCell ref="B15:C15"/>
    <mergeCell ref="B16:C16"/>
    <mergeCell ref="B17:C17"/>
    <mergeCell ref="B18:C18"/>
    <mergeCell ref="C21:E21"/>
    <mergeCell ref="A27:H28"/>
    <mergeCell ref="J27:K27"/>
    <mergeCell ref="J28:K28"/>
    <mergeCell ref="A29:A42"/>
    <mergeCell ref="B29:C35"/>
    <mergeCell ref="I29:I30"/>
    <mergeCell ref="J29:K30"/>
    <mergeCell ref="I31:I32"/>
    <mergeCell ref="J31:K32"/>
    <mergeCell ref="I33:I35"/>
    <mergeCell ref="J33:K35"/>
    <mergeCell ref="B36:C42"/>
    <mergeCell ref="D36:H37"/>
    <mergeCell ref="I36:I37"/>
    <mergeCell ref="J36:K37"/>
    <mergeCell ref="I38:I39"/>
    <mergeCell ref="J38:K39"/>
    <mergeCell ref="I40:I42"/>
    <mergeCell ref="J40:K42"/>
    <mergeCell ref="A5:K5"/>
    <mergeCell ref="A6:K6"/>
    <mergeCell ref="B8:E8"/>
    <mergeCell ref="G8:K8"/>
    <mergeCell ref="A13:C14"/>
    <mergeCell ref="D13:E13"/>
    <mergeCell ref="F13:I13"/>
    <mergeCell ref="J13:K13"/>
    <mergeCell ref="F14:G14"/>
    <mergeCell ref="H14:I14"/>
  </mergeCells>
  <dataValidations count="3">
    <dataValidation type="list" allowBlank="1" showInputMessage="1" showErrorMessage="1" sqref="I10:I11 D22:D23 D75:D76 J92 E120:E122" xr:uid="{00000000-0002-0000-0000-000000000000}">
      <formula1>"oui,non"</formula1>
      <formula2>0</formula2>
    </dataValidation>
    <dataValidation type="list" allowBlank="1" showInputMessage="1" showErrorMessage="1" sqref="F98" xr:uid="{00000000-0002-0000-0000-000001000000}">
      <formula1>"2ème classe,1ère classe"</formula1>
      <formula2>0</formula2>
    </dataValidation>
    <dataValidation type="list" allowBlank="1" showInputMessage="1" showErrorMessage="1" sqref="F99" xr:uid="{00000000-0002-0000-0000-000002000000}">
      <formula1>"éco,sup"</formula1>
      <formula2>0</formula2>
    </dataValidation>
  </dataValidations>
  <pageMargins left="0.43333333333333302" right="0.43333333333333302" top="0.15763888888888899" bottom="0.15763888888888899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6640625" defaultRowHeight="15" x14ac:dyDescent="0.2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6640625" defaultRowHeight="15" x14ac:dyDescent="0.2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Maire</dc:creator>
  <dc:description/>
  <cp:lastModifiedBy>Microsoft Office User</cp:lastModifiedBy>
  <cp:revision>2</cp:revision>
  <cp:lastPrinted>2023-01-23T11:22:03Z</cp:lastPrinted>
  <dcterms:created xsi:type="dcterms:W3CDTF">2017-11-30T08:17:25Z</dcterms:created>
  <dcterms:modified xsi:type="dcterms:W3CDTF">2023-08-31T18:28:43Z</dcterms:modified>
  <dc:language>fr-FR</dc:language>
</cp:coreProperties>
</file>